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<sst xmlns="http://schemas.openxmlformats.org/spreadsheetml/2006/main" count="137" uniqueCount="133">
  <si>
    <t>КОД</t>
  </si>
  <si>
    <t>Ассортимент</t>
  </si>
  <si>
    <t>Оптовая цена
 В леях</t>
  </si>
  <si>
    <t>Розничная цена 
 В леях</t>
  </si>
  <si>
    <t>Кол-во</t>
  </si>
  <si>
    <t>Оптовая цена
  В леях</t>
  </si>
  <si>
    <t>EURO опт</t>
  </si>
  <si>
    <t>EURO розница</t>
  </si>
  <si>
    <t xml:space="preserve"> EURO +15%</t>
  </si>
  <si>
    <t>Оптовая цена/лей с НДС</t>
  </si>
  <si>
    <t>цена/лей с НДС +15%</t>
  </si>
  <si>
    <t>Розничная цена/лей с НДС</t>
  </si>
  <si>
    <t>Боковинка-заглушка</t>
  </si>
  <si>
    <t>БОКОВИНЫ</t>
  </si>
  <si>
    <t>Юля *820*555 боковина- заглушка угла ПР</t>
  </si>
  <si>
    <t>Юля *820*555 боковина- заглушка угла ЛВ</t>
  </si>
  <si>
    <t>Юля *820*555 боковина- заглушка тумбы ПР</t>
  </si>
  <si>
    <t>Юля *820*555 боковина- заглушка тумбы ЛВ</t>
  </si>
  <si>
    <t>Юля *820*555 боковина- заглушка ящика ПР</t>
  </si>
  <si>
    <t>Юля *820*555 боковина- заглушка ящика ЛВ</t>
  </si>
  <si>
    <t>Юля 860*286 фронт-накладка декоративная</t>
  </si>
  <si>
    <t xml:space="preserve">Юля барная стойка </t>
  </si>
  <si>
    <t>Верхние-шкафы</t>
  </si>
  <si>
    <t>ВЕРХНИЕ ШКАФЫ</t>
  </si>
  <si>
    <t xml:space="preserve">Юля *60 верх вставка  </t>
  </si>
  <si>
    <t>Юля *60 верх вставка скошеннная</t>
  </si>
  <si>
    <t>Юля *200 верх полки-ящики</t>
  </si>
  <si>
    <t>Юля *260 верх 1Д ПР</t>
  </si>
  <si>
    <t>Юля *260 верх 1Д ЛВ</t>
  </si>
  <si>
    <t>Юля *260 верх полки открытые</t>
  </si>
  <si>
    <t xml:space="preserve">Юля *300 верх 1Д ПР </t>
  </si>
  <si>
    <t>Юля *300 верх 1Д ЛВ</t>
  </si>
  <si>
    <t>Юля *300 верх витрина полукрулая ПР</t>
  </si>
  <si>
    <t>Юля *300 верх витрина полукрулая ЛВ</t>
  </si>
  <si>
    <t>Юля *300 верх полки открытые</t>
  </si>
  <si>
    <t>Юля *300 верх полки полукруглые</t>
  </si>
  <si>
    <t xml:space="preserve">Юля *300 верх решетка фигурная ПР </t>
  </si>
  <si>
    <t>Юля *300 верх решетка фигурная ЛВ</t>
  </si>
  <si>
    <t xml:space="preserve">Юля *400 верх 1Д ПР </t>
  </si>
  <si>
    <t>Юля *400 верх 1Д ЛВ</t>
  </si>
  <si>
    <t xml:space="preserve">Юля *400 верх витрина 1Д ПР </t>
  </si>
  <si>
    <t>Юля *400 верх витрина 1Д ЛВ</t>
  </si>
  <si>
    <t xml:space="preserve">Юля *400 пенал надставной волнистый ПР </t>
  </si>
  <si>
    <t>Юля *400 пенал   надставной волнистый ЛВ</t>
  </si>
  <si>
    <t>Юля *400 верх полки открытые</t>
  </si>
  <si>
    <t>Юля *400 верх ящики прицепные или навестные</t>
  </si>
  <si>
    <t>Юля *500 верх 1Д низкая</t>
  </si>
  <si>
    <t xml:space="preserve">Юля *585 верх угол витрина гнутая ПР </t>
  </si>
  <si>
    <t>Юля *585 верх угол витрина гнутая ЛВ</t>
  </si>
  <si>
    <t xml:space="preserve">Юля *585 верх угол дверца гнутая ПР </t>
  </si>
  <si>
    <t>Юля *585 верх угол дверца гнутая ЛВ</t>
  </si>
  <si>
    <t>Юля *600 верх 1Д глубокая</t>
  </si>
  <si>
    <t>Юля *600 верх 1Д низкая</t>
  </si>
  <si>
    <t xml:space="preserve">Юля *600 верх 2Д </t>
  </si>
  <si>
    <t>Юля *600 верх открытие низкое</t>
  </si>
  <si>
    <t>Юля *600 верх открытие под вытяжку</t>
  </si>
  <si>
    <t>Юля *600 верх сушка</t>
  </si>
  <si>
    <t xml:space="preserve">Юля *800 верх 2Д </t>
  </si>
  <si>
    <t xml:space="preserve">Юля *800 верх сушка </t>
  </si>
  <si>
    <t>Юля *800 колпак под вытяжку</t>
  </si>
  <si>
    <t>Юля *880 колпак под вытяжку</t>
  </si>
  <si>
    <t>Нижние-шкафы</t>
  </si>
  <si>
    <t>НИЖНИЕ ШКАФЫ</t>
  </si>
  <si>
    <t xml:space="preserve">Юля *60 низ вставка </t>
  </si>
  <si>
    <t>Юля *200 низ полки ящики</t>
  </si>
  <si>
    <t>Юля *260 низ 1Д ПР</t>
  </si>
  <si>
    <t>Юля *260 низ 1Д ЛВ</t>
  </si>
  <si>
    <t>Юля *260 низ полки открытые</t>
  </si>
  <si>
    <t>Юля *300 низ 1Д ПР</t>
  </si>
  <si>
    <t>Юля *300 низ 1Д ЛВ</t>
  </si>
  <si>
    <t>Юля *300 низ полки открытые</t>
  </si>
  <si>
    <t xml:space="preserve">Юля *300 низ тумба полукруглая ПР </t>
  </si>
  <si>
    <t>Юля *300 низ тумба полукруглая ЛВ</t>
  </si>
  <si>
    <t>Юля *400 низ 1Д ПР</t>
  </si>
  <si>
    <t>Юля *400 низ 1Д ЛВ</t>
  </si>
  <si>
    <t xml:space="preserve">Юля *400 низ 3Ш </t>
  </si>
  <si>
    <t xml:space="preserve">Юля *400 низ 3Ш решетка </t>
  </si>
  <si>
    <t>Юля *400 низ полки открытые</t>
  </si>
  <si>
    <t xml:space="preserve">Юля *400 пенал волнистый ПР </t>
  </si>
  <si>
    <t>Юля *400 пенал  волнистый ЛВ</t>
  </si>
  <si>
    <t xml:space="preserve">Юля *400 низ тумба-бар </t>
  </si>
  <si>
    <t xml:space="preserve">Юля *400 низ тумба волнистый  ПР </t>
  </si>
  <si>
    <t>Юля *400 низ тумба  волнистый ЛВ</t>
  </si>
  <si>
    <t>Юля *450 низ комплект для посудомоечной машины</t>
  </si>
  <si>
    <t xml:space="preserve">Юля *600 низ 1Ш </t>
  </si>
  <si>
    <t xml:space="preserve">Юля *600 низ 2Д </t>
  </si>
  <si>
    <t xml:space="preserve">Юля *600 низ 2Ш </t>
  </si>
  <si>
    <t>Юля *600 низ 2Ш решетка</t>
  </si>
  <si>
    <t>Юля *600 низ комплект для посудомоечной машины</t>
  </si>
  <si>
    <t>Юля *600 низ пенал ПР</t>
  </si>
  <si>
    <t>Юля *600 низ пенал ЛВ</t>
  </si>
  <si>
    <t xml:space="preserve">Юля *600 низ тумба-бар витрина полукруглая 2Д </t>
  </si>
  <si>
    <t>Юля *600 низ тумба-бар дверца полукруглая 2Д</t>
  </si>
  <si>
    <t xml:space="preserve">Юля *600 низ тумба под духовку с заглушкой </t>
  </si>
  <si>
    <t>Юля *600 низ тумба для техники ПР</t>
  </si>
  <si>
    <t>Юля *600 низ тумба для техники ЛВ</t>
  </si>
  <si>
    <t>Юля *800 низ 2Д</t>
  </si>
  <si>
    <t>Юля *800 низ 2Д полукруглая</t>
  </si>
  <si>
    <t>Юля *800 низ 2Д решетки (под батаею)</t>
  </si>
  <si>
    <t xml:space="preserve">Юля *800 низ 2Ш </t>
  </si>
  <si>
    <t>Юля *800 низ 2Ш решетки</t>
  </si>
  <si>
    <t xml:space="preserve">Юля *800 низ мойка 2Д </t>
  </si>
  <si>
    <t>Юля *845 низ тумба угловая мойка ПР</t>
  </si>
  <si>
    <t>Юля *845 низ тумба угловая мойка ЛВ</t>
  </si>
  <si>
    <t xml:space="preserve">Юля *845 низ тумба угловая ПР </t>
  </si>
  <si>
    <t>Юля *845 низ тумба угловая ЛВ</t>
  </si>
  <si>
    <t xml:space="preserve">Юля *880 низ тумба заглушка мойка ПР </t>
  </si>
  <si>
    <t>Юля *880 низ тумба заглушка мойка ЛВ</t>
  </si>
  <si>
    <t>Юля *880 низ тумба заглушка ПР</t>
  </si>
  <si>
    <t>Юля *880 низ тумба заглушка ЛВ</t>
  </si>
  <si>
    <t>КАРНИЗЫ</t>
  </si>
  <si>
    <t>Ю-1 карниз волнистый крайний ЛВ</t>
  </si>
  <si>
    <t>Ю-2 карниз волнистый крайний ПР</t>
  </si>
  <si>
    <t>Ю-3 карниз вогнутый крайний ЛВ</t>
  </si>
  <si>
    <t>Ю-4 карниз вогнутый крайний ПР</t>
  </si>
  <si>
    <t>Ю-5 карниз волнистый ЛВ</t>
  </si>
  <si>
    <t>Ю-6 карниз волнистый ПР</t>
  </si>
  <si>
    <t>Ю-7 карниз  волнистый скошенный ЛВ</t>
  </si>
  <si>
    <t>Ю-8 карниз волнистый скошенный ПР</t>
  </si>
  <si>
    <t>Ю-9 карниз выгнутый удлиненный ПР</t>
  </si>
  <si>
    <t>Ю-10 карниз выгнутый удлиненный ЛВ</t>
  </si>
  <si>
    <t>Ю-11 карниз выгнутый</t>
  </si>
  <si>
    <t>Ю-12 карниз вогнутый</t>
  </si>
  <si>
    <t>Ю-13 карниз бар полукруглый</t>
  </si>
  <si>
    <t>Ю-14 прямой</t>
  </si>
  <si>
    <t>столешница прямая</t>
  </si>
  <si>
    <t>столешница барная</t>
  </si>
  <si>
    <t>столешница угловая</t>
  </si>
  <si>
    <t>плинтус</t>
  </si>
  <si>
    <t>итого стоимость кухни</t>
  </si>
  <si>
    <t>установка</t>
  </si>
  <si>
    <t>доставка</t>
  </si>
  <si>
    <t>Итого стоимость кухни с установкой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</si>
</sst>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%"/>
    <numFmt numFmtId="167" formatCode="@"/>
  </numFmts>
  <fonts count="15">
    <font>
      <sz val="10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b/>
      <i/>
      <sz val="10"/>
      <color indexed="10"/>
      <name val="Arial"/>
      <family val="2"/>
    </font>
    <font>
      <b/>
      <i/>
      <sz val="16"/>
      <name val="Arial"/>
      <family val="2"/>
    </font>
    <font>
      <b/>
      <u val="single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164" fontId="1" fillId="2" borderId="4" xfId="0" applyFont="1" applyFill="1" applyBorder="1" applyAlignment="1">
      <alignment horizontal="center"/>
    </xf>
    <xf numFmtId="164" fontId="5" fillId="3" borderId="5" xfId="0" applyFont="1" applyFill="1" applyBorder="1" applyAlignment="1">
      <alignment horizontal="center"/>
    </xf>
    <xf numFmtId="164" fontId="6" fillId="0" borderId="6" xfId="0" applyFont="1" applyBorder="1" applyAlignment="1">
      <alignment/>
    </xf>
    <xf numFmtId="165" fontId="6" fillId="0" borderId="6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1" fillId="4" borderId="4" xfId="0" applyFont="1" applyFill="1" applyBorder="1" applyAlignment="1">
      <alignment horizontal="center"/>
    </xf>
    <xf numFmtId="164" fontId="5" fillId="0" borderId="5" xfId="0" applyFont="1" applyBorder="1" applyAlignment="1">
      <alignment/>
    </xf>
    <xf numFmtId="164" fontId="7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5" fillId="0" borderId="5" xfId="0" applyFont="1" applyFill="1" applyBorder="1" applyAlignment="1">
      <alignment/>
    </xf>
    <xf numFmtId="164" fontId="7" fillId="5" borderId="6" xfId="0" applyFont="1" applyFill="1" applyBorder="1" applyAlignment="1">
      <alignment horizontal="center"/>
    </xf>
    <xf numFmtId="164" fontId="6" fillId="5" borderId="6" xfId="0" applyFont="1" applyFill="1" applyBorder="1" applyAlignment="1">
      <alignment/>
    </xf>
    <xf numFmtId="165" fontId="6" fillId="0" borderId="8" xfId="0" applyNumberFormat="1" applyFont="1" applyBorder="1" applyAlignment="1">
      <alignment horizontal="center"/>
    </xf>
    <xf numFmtId="164" fontId="6" fillId="0" borderId="8" xfId="0" applyFont="1" applyBorder="1" applyAlignment="1">
      <alignment/>
    </xf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8" fillId="0" borderId="11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10" fillId="0" borderId="5" xfId="0" applyFont="1" applyBorder="1" applyAlignment="1">
      <alignment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6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11" fillId="0" borderId="5" xfId="0" applyFont="1" applyBorder="1" applyAlignment="1">
      <alignment/>
    </xf>
    <xf numFmtId="164" fontId="0" fillId="0" borderId="15" xfId="0" applyBorder="1" applyAlignment="1">
      <alignment/>
    </xf>
    <xf numFmtId="165" fontId="9" fillId="0" borderId="16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4" fontId="12" fillId="0" borderId="5" xfId="0" applyFont="1" applyBorder="1" applyAlignment="1">
      <alignment/>
    </xf>
    <xf numFmtId="164" fontId="12" fillId="0" borderId="18" xfId="0" applyFont="1" applyBorder="1" applyAlignment="1">
      <alignment/>
    </xf>
    <xf numFmtId="167" fontId="13" fillId="0" borderId="19" xfId="0" applyNumberFormat="1" applyFont="1" applyBorder="1" applyAlignment="1" applyProtection="1">
      <alignment wrapText="1"/>
      <protection/>
    </xf>
    <xf numFmtId="164" fontId="0" fillId="0" borderId="20" xfId="0" applyBorder="1" applyAlignment="1">
      <alignment/>
    </xf>
    <xf numFmtId="165" fontId="0" fillId="0" borderId="20" xfId="0" applyNumberForma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4" fontId="12" fillId="0" borderId="22" xfId="0" applyFont="1" applyBorder="1" applyAlignment="1">
      <alignment/>
    </xf>
    <xf numFmtId="164" fontId="10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2600325</xdr:colOff>
      <xdr:row>9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2009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132"/>
  <sheetViews>
    <sheetView tabSelected="1" workbookViewId="0" topLeftCell="B1">
      <selection activeCell="B5" sqref="B5"/>
    </sheetView>
  </sheetViews>
  <sheetFormatPr defaultColWidth="12.57421875" defaultRowHeight="12.75"/>
  <cols>
    <col min="1" max="1" width="0" style="0" hidden="1" customWidth="1"/>
    <col min="2" max="2" width="46.140625" style="0" customWidth="1"/>
    <col min="3" max="9" width="0" style="0" hidden="1" customWidth="1"/>
    <col min="10" max="11" width="0" style="1" hidden="1" customWidth="1"/>
    <col min="12" max="12" width="9.28125" style="1" customWidth="1"/>
    <col min="13" max="13" width="10.00390625" style="0" customWidth="1"/>
    <col min="14" max="15" width="0" style="1" hidden="1" customWidth="1"/>
    <col min="16" max="16" width="12.57421875" style="1" customWidth="1"/>
    <col min="17" max="17" width="6.8515625" style="0" customWidth="1"/>
    <col min="18" max="18" width="10.140625" style="0" customWidth="1"/>
    <col min="19" max="19" width="7.00390625" style="0" customWidth="1"/>
    <col min="20" max="20" width="10.421875" style="0" customWidth="1"/>
    <col min="21" max="16384" width="11.57421875" style="0" customWidth="1"/>
  </cols>
  <sheetData>
    <row r="7" ht="12.75">
      <c r="M7">
        <v>17.37</v>
      </c>
    </row>
    <row r="8" spans="1:16" ht="54.75">
      <c r="A8" t="s">
        <v>0</v>
      </c>
      <c r="B8" s="2" t="s">
        <v>1</v>
      </c>
      <c r="C8" s="3" t="s">
        <v>2</v>
      </c>
      <c r="D8" s="4" t="s">
        <v>3</v>
      </c>
      <c r="E8" s="5" t="s">
        <v>4</v>
      </c>
      <c r="F8" s="3" t="s">
        <v>5</v>
      </c>
      <c r="G8" s="4" t="s">
        <v>3</v>
      </c>
      <c r="H8" s="6" t="s">
        <v>6</v>
      </c>
      <c r="I8" s="6" t="s">
        <v>7</v>
      </c>
      <c r="J8" s="7" t="s">
        <v>6</v>
      </c>
      <c r="K8" s="7" t="s">
        <v>8</v>
      </c>
      <c r="L8" s="7" t="s">
        <v>7</v>
      </c>
      <c r="M8" s="8" t="s">
        <v>4</v>
      </c>
      <c r="N8" s="7" t="s">
        <v>9</v>
      </c>
      <c r="O8" s="7" t="s">
        <v>10</v>
      </c>
      <c r="P8" s="9" t="s">
        <v>11</v>
      </c>
    </row>
    <row r="9" spans="1:18" ht="13.5" customHeight="1">
      <c r="A9" s="10" t="s">
        <v>12</v>
      </c>
      <c r="B9" s="11" t="s">
        <v>13</v>
      </c>
      <c r="C9" s="12"/>
      <c r="D9" s="12"/>
      <c r="E9" s="12"/>
      <c r="F9" s="12"/>
      <c r="G9" s="12"/>
      <c r="H9" s="12"/>
      <c r="I9" s="12"/>
      <c r="J9" s="13"/>
      <c r="K9" s="13"/>
      <c r="L9" s="13"/>
      <c r="M9" s="12"/>
      <c r="N9" s="13"/>
      <c r="O9" s="13"/>
      <c r="P9" s="14"/>
      <c r="R9" s="15"/>
    </row>
    <row r="10" spans="1:16" ht="14.25" customHeight="1">
      <c r="A10" s="16"/>
      <c r="B10" s="17" t="s">
        <v>14</v>
      </c>
      <c r="C10" s="18">
        <v>115.43</v>
      </c>
      <c r="D10" s="18">
        <v>150.06</v>
      </c>
      <c r="E10" s="12"/>
      <c r="F10" s="12">
        <f>C10*E10</f>
        <v>0</v>
      </c>
      <c r="G10" s="12">
        <f>D10*E10</f>
        <v>0</v>
      </c>
      <c r="H10" s="12">
        <f>C10/16</f>
        <v>7.214375</v>
      </c>
      <c r="I10" s="12">
        <f>D10/16</f>
        <v>9.37875</v>
      </c>
      <c r="J10" s="13">
        <f>1.03*H10</f>
        <v>7.430806250000001</v>
      </c>
      <c r="K10" s="13">
        <f>J10*1.15</f>
        <v>8.5454271875</v>
      </c>
      <c r="L10" s="13">
        <f>1.03*I10</f>
        <v>9.6601125</v>
      </c>
      <c r="M10" s="12"/>
      <c r="N10" s="19">
        <f>M10*J10*M$7</f>
        <v>0</v>
      </c>
      <c r="O10" s="19">
        <f>K10*M$7*M10</f>
        <v>0</v>
      </c>
      <c r="P10" s="20">
        <f>M10*L10*M$7</f>
        <v>0</v>
      </c>
    </row>
    <row r="11" spans="1:16" ht="14.25" customHeight="1">
      <c r="A11" s="21"/>
      <c r="B11" s="17" t="s">
        <v>15</v>
      </c>
      <c r="C11" s="18">
        <v>115.43</v>
      </c>
      <c r="D11" s="18">
        <v>150.06</v>
      </c>
      <c r="E11" s="12"/>
      <c r="F11" s="12">
        <f>C11*E11</f>
        <v>0</v>
      </c>
      <c r="G11" s="12">
        <f>D11*E11</f>
        <v>0</v>
      </c>
      <c r="H11" s="12">
        <f>C11/16</f>
        <v>7.214375</v>
      </c>
      <c r="I11" s="12">
        <f>D11/16</f>
        <v>9.37875</v>
      </c>
      <c r="J11" s="13">
        <f>1.03*H11</f>
        <v>7.430806250000001</v>
      </c>
      <c r="K11" s="13">
        <f>J11*1.15</f>
        <v>8.5454271875</v>
      </c>
      <c r="L11" s="13">
        <f>1.03*I11</f>
        <v>9.6601125</v>
      </c>
      <c r="M11" s="12"/>
      <c r="N11" s="19">
        <f>M11*J11*M$7</f>
        <v>0</v>
      </c>
      <c r="O11" s="19">
        <f>K11*M$7*M11</f>
        <v>0</v>
      </c>
      <c r="P11" s="20">
        <f>M11*L11*M$7</f>
        <v>0</v>
      </c>
    </row>
    <row r="12" spans="1:16" ht="14.25" customHeight="1">
      <c r="A12" s="21"/>
      <c r="B12" s="17" t="s">
        <v>16</v>
      </c>
      <c r="C12" s="18">
        <v>115.43</v>
      </c>
      <c r="D12" s="18">
        <v>150.06</v>
      </c>
      <c r="E12" s="12"/>
      <c r="F12" s="12">
        <f>C12*E12</f>
        <v>0</v>
      </c>
      <c r="G12" s="12">
        <f>D12*E12</f>
        <v>0</v>
      </c>
      <c r="H12" s="12">
        <f>C12/16</f>
        <v>7.214375</v>
      </c>
      <c r="I12" s="12">
        <f>D12/16</f>
        <v>9.37875</v>
      </c>
      <c r="J12" s="13">
        <f>1.03*H12</f>
        <v>7.430806250000001</v>
      </c>
      <c r="K12" s="13">
        <f>J12*1.15</f>
        <v>8.5454271875</v>
      </c>
      <c r="L12" s="13">
        <f>1.03*I12</f>
        <v>9.6601125</v>
      </c>
      <c r="M12" s="12"/>
      <c r="N12" s="19">
        <f>M12*J12*M$7</f>
        <v>0</v>
      </c>
      <c r="O12" s="19">
        <f>K12*M$7*M12</f>
        <v>0</v>
      </c>
      <c r="P12" s="20">
        <f>M12*L12*M$7</f>
        <v>0</v>
      </c>
    </row>
    <row r="13" spans="1:16" ht="14.25" customHeight="1">
      <c r="A13" s="21"/>
      <c r="B13" s="17" t="s">
        <v>17</v>
      </c>
      <c r="C13" s="18">
        <v>115.43</v>
      </c>
      <c r="D13" s="18">
        <v>150.06</v>
      </c>
      <c r="E13" s="12"/>
      <c r="F13" s="12">
        <f>C13*E13</f>
        <v>0</v>
      </c>
      <c r="G13" s="12">
        <f>D13*E13</f>
        <v>0</v>
      </c>
      <c r="H13" s="12">
        <f>C13/16</f>
        <v>7.214375</v>
      </c>
      <c r="I13" s="12">
        <f>D13/16</f>
        <v>9.37875</v>
      </c>
      <c r="J13" s="13">
        <f>1.03*H13</f>
        <v>7.430806250000001</v>
      </c>
      <c r="K13" s="13">
        <f>J13*1.15</f>
        <v>8.5454271875</v>
      </c>
      <c r="L13" s="13">
        <f>1.03*I13</f>
        <v>9.6601125</v>
      </c>
      <c r="M13" s="12"/>
      <c r="N13" s="19">
        <f>M13*J13*M$7</f>
        <v>0</v>
      </c>
      <c r="O13" s="19">
        <f>K13*M$7*M13</f>
        <v>0</v>
      </c>
      <c r="P13" s="20">
        <f>M13*L13*M$7</f>
        <v>0</v>
      </c>
    </row>
    <row r="14" spans="1:16" ht="14.25" customHeight="1">
      <c r="A14" s="21"/>
      <c r="B14" s="17" t="s">
        <v>18</v>
      </c>
      <c r="C14" s="18">
        <v>115.43</v>
      </c>
      <c r="D14" s="18">
        <v>150.06</v>
      </c>
      <c r="E14" s="12"/>
      <c r="F14" s="12">
        <f>C14*E14</f>
        <v>0</v>
      </c>
      <c r="G14" s="12">
        <f>D14*E14</f>
        <v>0</v>
      </c>
      <c r="H14" s="12">
        <f>C14/16</f>
        <v>7.214375</v>
      </c>
      <c r="I14" s="12">
        <f>D14/16</f>
        <v>9.37875</v>
      </c>
      <c r="J14" s="13">
        <f>1.03*H14</f>
        <v>7.430806250000001</v>
      </c>
      <c r="K14" s="13">
        <f>J14*1.15</f>
        <v>8.5454271875</v>
      </c>
      <c r="L14" s="13">
        <f>1.03*I14</f>
        <v>9.6601125</v>
      </c>
      <c r="M14" s="12"/>
      <c r="N14" s="19">
        <f>M14*J14*M$7</f>
        <v>0</v>
      </c>
      <c r="O14" s="19">
        <f>K14*M$7*M14</f>
        <v>0</v>
      </c>
      <c r="P14" s="20">
        <f>M14*L14*M$7</f>
        <v>0</v>
      </c>
    </row>
    <row r="15" spans="1:16" ht="14.25" customHeight="1">
      <c r="A15" s="21"/>
      <c r="B15" s="17" t="s">
        <v>19</v>
      </c>
      <c r="C15" s="18">
        <v>115.43</v>
      </c>
      <c r="D15" s="18">
        <v>150.06</v>
      </c>
      <c r="E15" s="12"/>
      <c r="F15" s="12">
        <f>C15*E15</f>
        <v>0</v>
      </c>
      <c r="G15" s="12">
        <f>D15*E15</f>
        <v>0</v>
      </c>
      <c r="H15" s="12">
        <f>C15/16</f>
        <v>7.214375</v>
      </c>
      <c r="I15" s="12">
        <f>D15/16</f>
        <v>9.37875</v>
      </c>
      <c r="J15" s="13">
        <f>1.03*H15</f>
        <v>7.430806250000001</v>
      </c>
      <c r="K15" s="13">
        <f>J15*1.15</f>
        <v>8.5454271875</v>
      </c>
      <c r="L15" s="13">
        <f>1.03*I15</f>
        <v>9.6601125</v>
      </c>
      <c r="M15" s="12"/>
      <c r="N15" s="19">
        <f>M15*J15*M$7</f>
        <v>0</v>
      </c>
      <c r="O15" s="19">
        <f>K15*M$7*M15</f>
        <v>0</v>
      </c>
      <c r="P15" s="20">
        <f>M15*L15*M$7</f>
        <v>0</v>
      </c>
    </row>
    <row r="16" spans="1:16" ht="14.25" customHeight="1">
      <c r="A16" s="21"/>
      <c r="B16" s="17" t="s">
        <v>20</v>
      </c>
      <c r="C16" s="18">
        <v>115.43</v>
      </c>
      <c r="D16" s="18">
        <v>150.06</v>
      </c>
      <c r="E16" s="12"/>
      <c r="F16" s="12">
        <f>C16*E16</f>
        <v>0</v>
      </c>
      <c r="G16" s="12">
        <f>D16*E16</f>
        <v>0</v>
      </c>
      <c r="H16" s="12">
        <f>C16/16</f>
        <v>7.214375</v>
      </c>
      <c r="I16" s="12">
        <f>D16/16</f>
        <v>9.37875</v>
      </c>
      <c r="J16" s="13">
        <f>1.03*H16</f>
        <v>7.430806250000001</v>
      </c>
      <c r="K16" s="13">
        <f>J16*1.15</f>
        <v>8.5454271875</v>
      </c>
      <c r="L16" s="13">
        <f>1.03*I16</f>
        <v>9.6601125</v>
      </c>
      <c r="M16" s="12"/>
      <c r="N16" s="19">
        <f>M16*J16*M$7</f>
        <v>0</v>
      </c>
      <c r="O16" s="19">
        <f>K16*M$7*M16</f>
        <v>0</v>
      </c>
      <c r="P16" s="20">
        <f>M16*L16*M$7</f>
        <v>0</v>
      </c>
    </row>
    <row r="17" spans="1:16" ht="14.25" customHeight="1">
      <c r="A17" s="21"/>
      <c r="B17" s="17" t="s">
        <v>21</v>
      </c>
      <c r="C17" s="18">
        <v>323.48</v>
      </c>
      <c r="D17" s="18">
        <v>420.52</v>
      </c>
      <c r="E17" s="12"/>
      <c r="F17" s="12">
        <f>C17*E17</f>
        <v>0</v>
      </c>
      <c r="G17" s="12">
        <f>D17*E17</f>
        <v>0</v>
      </c>
      <c r="H17" s="12">
        <f>C17/16</f>
        <v>20.2175</v>
      </c>
      <c r="I17" s="12">
        <f>D17/16</f>
        <v>26.2825</v>
      </c>
      <c r="J17" s="13">
        <f>1.03*H17</f>
        <v>20.824025000000002</v>
      </c>
      <c r="K17" s="13">
        <f>J17*1.15</f>
        <v>23.94762875</v>
      </c>
      <c r="L17" s="13">
        <f>1.03*I17</f>
        <v>27.070975</v>
      </c>
      <c r="M17" s="12"/>
      <c r="N17" s="19">
        <f>M17*J17*M$7</f>
        <v>0</v>
      </c>
      <c r="O17" s="19">
        <f>K17*M$7*M17</f>
        <v>0</v>
      </c>
      <c r="P17" s="20">
        <f>M17*L17*M$7</f>
        <v>0</v>
      </c>
    </row>
    <row r="18" spans="1:16" ht="12" customHeight="1">
      <c r="A18" s="10" t="s">
        <v>22</v>
      </c>
      <c r="B18" s="11" t="s">
        <v>23</v>
      </c>
      <c r="C18" s="22"/>
      <c r="D18" s="12"/>
      <c r="E18" s="12"/>
      <c r="F18" s="12">
        <f>C18*E18</f>
        <v>0</v>
      </c>
      <c r="G18" s="12">
        <f>D18*E18</f>
        <v>0</v>
      </c>
      <c r="H18" s="12">
        <f>C18/16</f>
        <v>0</v>
      </c>
      <c r="I18" s="12">
        <f>D18/16</f>
        <v>0</v>
      </c>
      <c r="J18" s="13">
        <f>1.03*H18</f>
        <v>0</v>
      </c>
      <c r="K18" s="13">
        <f>J18*1.15</f>
        <v>0</v>
      </c>
      <c r="L18" s="13">
        <f>1.03*I18</f>
        <v>0</v>
      </c>
      <c r="M18" s="12"/>
      <c r="N18" s="19">
        <f>M18*J18*M$7</f>
        <v>0</v>
      </c>
      <c r="O18" s="19">
        <f>K18*M$7*M18</f>
        <v>0</v>
      </c>
      <c r="P18" s="20">
        <f>M18*L18*M$7</f>
        <v>0</v>
      </c>
    </row>
    <row r="19" spans="1:16" ht="14.25" customHeight="1">
      <c r="A19" s="21"/>
      <c r="B19" s="17" t="s">
        <v>24</v>
      </c>
      <c r="C19" s="18">
        <v>138.55</v>
      </c>
      <c r="D19" s="18">
        <v>180.11</v>
      </c>
      <c r="E19" s="12">
        <v>0</v>
      </c>
      <c r="F19" s="12">
        <f>C19*E19</f>
        <v>0</v>
      </c>
      <c r="G19" s="12">
        <f>D19*E19</f>
        <v>0</v>
      </c>
      <c r="H19" s="12">
        <f>C19/16</f>
        <v>8.659375</v>
      </c>
      <c r="I19" s="12">
        <f>D19/16</f>
        <v>11.256875</v>
      </c>
      <c r="J19" s="13">
        <f>1.03*H19</f>
        <v>8.91915625</v>
      </c>
      <c r="K19" s="13">
        <f>J19*1.15</f>
        <v>10.2570296875</v>
      </c>
      <c r="L19" s="13">
        <f>1.03*I19</f>
        <v>11.594581250000001</v>
      </c>
      <c r="M19" s="12"/>
      <c r="N19" s="19">
        <f>M19*J19*M$7</f>
        <v>0</v>
      </c>
      <c r="O19" s="19">
        <f>K19*M$7*M19</f>
        <v>0</v>
      </c>
      <c r="P19" s="20">
        <f>M19*L19*M$7</f>
        <v>0</v>
      </c>
    </row>
    <row r="20" spans="1:16" ht="14.25" customHeight="1">
      <c r="A20" s="21"/>
      <c r="B20" s="17" t="s">
        <v>25</v>
      </c>
      <c r="C20" s="18">
        <v>138.55</v>
      </c>
      <c r="D20" s="18">
        <v>180.11</v>
      </c>
      <c r="E20" s="12"/>
      <c r="F20" s="12">
        <f>C20*E20</f>
        <v>0</v>
      </c>
      <c r="G20" s="12">
        <f>D20*E20</f>
        <v>0</v>
      </c>
      <c r="H20" s="12">
        <f>C20/16</f>
        <v>8.659375</v>
      </c>
      <c r="I20" s="12">
        <f>D20/16</f>
        <v>11.256875</v>
      </c>
      <c r="J20" s="13">
        <f>1.03*H20</f>
        <v>8.91915625</v>
      </c>
      <c r="K20" s="13">
        <f>J20*1.15</f>
        <v>10.2570296875</v>
      </c>
      <c r="L20" s="13">
        <f>1.03*I20</f>
        <v>11.594581250000001</v>
      </c>
      <c r="M20" s="12"/>
      <c r="N20" s="19">
        <f>M20*J20*M$7</f>
        <v>0</v>
      </c>
      <c r="O20" s="19">
        <f>K20*M$7*M20</f>
        <v>0</v>
      </c>
      <c r="P20" s="20">
        <f>M20*L20*M$7</f>
        <v>0</v>
      </c>
    </row>
    <row r="21" spans="1:16" ht="14.25" customHeight="1">
      <c r="A21" s="21"/>
      <c r="B21" s="17" t="s">
        <v>26</v>
      </c>
      <c r="C21" s="18">
        <v>226.39</v>
      </c>
      <c r="D21" s="18">
        <v>294.31</v>
      </c>
      <c r="E21" s="12"/>
      <c r="F21" s="12">
        <f>C21*E21</f>
        <v>0</v>
      </c>
      <c r="G21" s="12">
        <f>D21*E21</f>
        <v>0</v>
      </c>
      <c r="H21" s="12">
        <f>C21/16</f>
        <v>14.149375</v>
      </c>
      <c r="I21" s="12">
        <f>D21/16</f>
        <v>18.394375</v>
      </c>
      <c r="J21" s="13">
        <f>1.03*H21</f>
        <v>14.573856249999999</v>
      </c>
      <c r="K21" s="13">
        <f>J21*1.15</f>
        <v>16.759934687499996</v>
      </c>
      <c r="L21" s="13">
        <f>1.03*I21</f>
        <v>18.94620625</v>
      </c>
      <c r="M21" s="12"/>
      <c r="N21" s="19">
        <f>M21*J21*M$7</f>
        <v>0</v>
      </c>
      <c r="O21" s="19">
        <f>K21*M$7*M21</f>
        <v>0</v>
      </c>
      <c r="P21" s="20">
        <f>M21*L21*M$7</f>
        <v>0</v>
      </c>
    </row>
    <row r="22" spans="1:16" ht="14.25" customHeight="1">
      <c r="A22" s="21"/>
      <c r="B22" s="17" t="s">
        <v>27</v>
      </c>
      <c r="C22" s="18">
        <v>302.68</v>
      </c>
      <c r="D22" s="18">
        <v>393.48</v>
      </c>
      <c r="E22" s="12"/>
      <c r="F22" s="12">
        <f>C22*E22</f>
        <v>0</v>
      </c>
      <c r="G22" s="12">
        <f>D22*E22</f>
        <v>0</v>
      </c>
      <c r="H22" s="12">
        <f>C22/16</f>
        <v>18.9175</v>
      </c>
      <c r="I22" s="12">
        <f>D22/16</f>
        <v>24.5925</v>
      </c>
      <c r="J22" s="13">
        <f>1.03*H22</f>
        <v>19.485025</v>
      </c>
      <c r="K22" s="13">
        <f>J22*1.15</f>
        <v>22.40777875</v>
      </c>
      <c r="L22" s="13">
        <f>1.03*I22</f>
        <v>25.330275</v>
      </c>
      <c r="M22" s="12"/>
      <c r="N22" s="19">
        <f>M22*J22*M$7</f>
        <v>0</v>
      </c>
      <c r="O22" s="19">
        <f>K22*M$7*M22</f>
        <v>0</v>
      </c>
      <c r="P22" s="20">
        <f>M22*L22*M$7</f>
        <v>0</v>
      </c>
    </row>
    <row r="23" spans="1:16" ht="14.25" customHeight="1">
      <c r="A23" s="21"/>
      <c r="B23" s="17" t="s">
        <v>28</v>
      </c>
      <c r="C23" s="18">
        <v>302.68</v>
      </c>
      <c r="D23" s="18">
        <v>393.48</v>
      </c>
      <c r="E23" s="12"/>
      <c r="F23" s="12">
        <f>C23*E23</f>
        <v>0</v>
      </c>
      <c r="G23" s="12">
        <f>D23*E23</f>
        <v>0</v>
      </c>
      <c r="H23" s="12">
        <f>C23/16</f>
        <v>18.9175</v>
      </c>
      <c r="I23" s="12">
        <f>D23/16</f>
        <v>24.5925</v>
      </c>
      <c r="J23" s="13">
        <f>1.03*H23</f>
        <v>19.485025</v>
      </c>
      <c r="K23" s="13">
        <f>J23*1.15</f>
        <v>22.40777875</v>
      </c>
      <c r="L23" s="13">
        <f>1.03*I23</f>
        <v>25.330275</v>
      </c>
      <c r="M23" s="12"/>
      <c r="N23" s="19">
        <f>M23*J23*M$7</f>
        <v>0</v>
      </c>
      <c r="O23" s="19">
        <f>K23*M$7*M23</f>
        <v>0</v>
      </c>
      <c r="P23" s="20">
        <f>M23*L23*M$7</f>
        <v>0</v>
      </c>
    </row>
    <row r="24" spans="1:16" ht="14.25" customHeight="1">
      <c r="A24" s="21"/>
      <c r="B24" s="17" t="s">
        <v>29</v>
      </c>
      <c r="C24" s="18">
        <v>170.91</v>
      </c>
      <c r="D24" s="18">
        <v>222.18</v>
      </c>
      <c r="E24" s="12"/>
      <c r="F24" s="12">
        <f>C24*E24</f>
        <v>0</v>
      </c>
      <c r="G24" s="12">
        <f>D24*E24</f>
        <v>0</v>
      </c>
      <c r="H24" s="12">
        <f>C24/16</f>
        <v>10.681875</v>
      </c>
      <c r="I24" s="12">
        <f>D24/16</f>
        <v>13.88625</v>
      </c>
      <c r="J24" s="13">
        <f>1.03*H24</f>
        <v>11.00233125</v>
      </c>
      <c r="K24" s="13">
        <f>J24*1.15</f>
        <v>12.652680937499998</v>
      </c>
      <c r="L24" s="13">
        <f>1.03*I24</f>
        <v>14.3028375</v>
      </c>
      <c r="M24" s="12"/>
      <c r="N24" s="19">
        <f>M24*J24*M$7</f>
        <v>0</v>
      </c>
      <c r="O24" s="19">
        <f>K24*M$7*M24</f>
        <v>0</v>
      </c>
      <c r="P24" s="20">
        <f>M24*L24*M$7</f>
        <v>0</v>
      </c>
    </row>
    <row r="25" spans="1:16" ht="14.25" customHeight="1">
      <c r="A25" s="21"/>
      <c r="B25" s="17" t="s">
        <v>30</v>
      </c>
      <c r="C25" s="18">
        <v>325.79</v>
      </c>
      <c r="D25" s="18">
        <v>423.53</v>
      </c>
      <c r="E25" s="12"/>
      <c r="F25" s="12">
        <f>C25*E25</f>
        <v>0</v>
      </c>
      <c r="G25" s="12">
        <f>D25*E25</f>
        <v>0</v>
      </c>
      <c r="H25" s="12">
        <f>C25/16</f>
        <v>20.361875</v>
      </c>
      <c r="I25" s="12">
        <f>D25/16</f>
        <v>26.470625</v>
      </c>
      <c r="J25" s="13">
        <f>1.03*H25</f>
        <v>20.972731250000002</v>
      </c>
      <c r="K25" s="13">
        <f>J25*1.15</f>
        <v>24.1186409375</v>
      </c>
      <c r="L25" s="13">
        <f>1.03*I25</f>
        <v>27.264743749999997</v>
      </c>
      <c r="M25" s="12"/>
      <c r="N25" s="19">
        <f>M25*J25*M$7</f>
        <v>0</v>
      </c>
      <c r="O25" s="19">
        <f>K25*M$7*M25</f>
        <v>0</v>
      </c>
      <c r="P25" s="20">
        <f>M25*L25*M$7</f>
        <v>0</v>
      </c>
    </row>
    <row r="26" spans="1:16" ht="14.25" customHeight="1">
      <c r="A26" s="21"/>
      <c r="B26" s="17" t="s">
        <v>31</v>
      </c>
      <c r="C26" s="18">
        <v>325.79</v>
      </c>
      <c r="D26" s="18">
        <v>423.53</v>
      </c>
      <c r="E26" s="12"/>
      <c r="F26" s="12">
        <f>C26*E26</f>
        <v>0</v>
      </c>
      <c r="G26" s="12">
        <f>D26*E26</f>
        <v>0</v>
      </c>
      <c r="H26" s="12">
        <f>C26/16</f>
        <v>20.361875</v>
      </c>
      <c r="I26" s="12">
        <f>D26/16</f>
        <v>26.470625</v>
      </c>
      <c r="J26" s="13">
        <f>1.03*H26</f>
        <v>20.972731250000002</v>
      </c>
      <c r="K26" s="13">
        <f>J26*1.15</f>
        <v>24.1186409375</v>
      </c>
      <c r="L26" s="13">
        <f>1.03*I26</f>
        <v>27.264743749999997</v>
      </c>
      <c r="M26" s="12"/>
      <c r="N26" s="19">
        <f>M26*J26*M$7</f>
        <v>0</v>
      </c>
      <c r="O26" s="19">
        <f>K26*M$7*M26</f>
        <v>0</v>
      </c>
      <c r="P26" s="20">
        <f>M26*L26*M$7</f>
        <v>0</v>
      </c>
    </row>
    <row r="27" spans="1:16" ht="14.25" customHeight="1">
      <c r="A27" s="21"/>
      <c r="B27" s="17" t="s">
        <v>32</v>
      </c>
      <c r="C27" s="18">
        <v>811.24</v>
      </c>
      <c r="D27" s="18">
        <v>1054.62</v>
      </c>
      <c r="E27" s="12"/>
      <c r="F27" s="12">
        <f>C27*E27</f>
        <v>0</v>
      </c>
      <c r="G27" s="12">
        <f>D27*E27</f>
        <v>0</v>
      </c>
      <c r="H27" s="12">
        <f>C27/16</f>
        <v>50.7025</v>
      </c>
      <c r="I27" s="12">
        <f>D27/16</f>
        <v>65.91375</v>
      </c>
      <c r="J27" s="13">
        <f>1.03*H27</f>
        <v>52.223575000000004</v>
      </c>
      <c r="K27" s="13">
        <f>J27*1.15</f>
        <v>60.05711125</v>
      </c>
      <c r="L27" s="13">
        <f>1.03*I27</f>
        <v>67.8911625</v>
      </c>
      <c r="M27" s="12"/>
      <c r="N27" s="19">
        <f>M27*J27*M$7</f>
        <v>0</v>
      </c>
      <c r="O27" s="19">
        <f>K27*M$7*M27</f>
        <v>0</v>
      </c>
      <c r="P27" s="20">
        <f>M27*L27*M$7</f>
        <v>0</v>
      </c>
    </row>
    <row r="28" spans="1:16" ht="14.25" customHeight="1">
      <c r="A28" s="21"/>
      <c r="B28" s="17" t="s">
        <v>33</v>
      </c>
      <c r="C28" s="18">
        <v>811.24</v>
      </c>
      <c r="D28" s="18">
        <v>1054.62</v>
      </c>
      <c r="E28" s="12"/>
      <c r="F28" s="12">
        <f>C28*E28</f>
        <v>0</v>
      </c>
      <c r="G28" s="12">
        <f>D28*E28</f>
        <v>0</v>
      </c>
      <c r="H28" s="12">
        <f>C28/16</f>
        <v>50.7025</v>
      </c>
      <c r="I28" s="12">
        <f>D28/16</f>
        <v>65.91375</v>
      </c>
      <c r="J28" s="13">
        <f>1.03*H28</f>
        <v>52.223575000000004</v>
      </c>
      <c r="K28" s="13">
        <f>J28*1.15</f>
        <v>60.05711125</v>
      </c>
      <c r="L28" s="13">
        <f>1.03*I28</f>
        <v>67.8911625</v>
      </c>
      <c r="M28" s="12"/>
      <c r="N28" s="19">
        <f>M28*J28*M$7</f>
        <v>0</v>
      </c>
      <c r="O28" s="19">
        <f>K28*M$7*M28</f>
        <v>0</v>
      </c>
      <c r="P28" s="20">
        <f>M28*L28*M$7</f>
        <v>0</v>
      </c>
    </row>
    <row r="29" spans="1:16" ht="14.25" customHeight="1">
      <c r="A29" s="21"/>
      <c r="B29" s="17" t="s">
        <v>34</v>
      </c>
      <c r="C29" s="18">
        <v>177.84</v>
      </c>
      <c r="D29" s="18">
        <v>231.2</v>
      </c>
      <c r="E29" s="12"/>
      <c r="F29" s="12">
        <f>C29*E29</f>
        <v>0</v>
      </c>
      <c r="G29" s="12">
        <f>D29*E29</f>
        <v>0</v>
      </c>
      <c r="H29" s="12">
        <f>C29/16</f>
        <v>11.115</v>
      </c>
      <c r="I29" s="12">
        <f>D29/16</f>
        <v>14.45</v>
      </c>
      <c r="J29" s="13">
        <f>1.03*H29</f>
        <v>11.448450000000001</v>
      </c>
      <c r="K29" s="13">
        <f>J29*1.15</f>
        <v>13.1657175</v>
      </c>
      <c r="L29" s="13">
        <f>1.03*I29</f>
        <v>14.8835</v>
      </c>
      <c r="M29" s="12"/>
      <c r="N29" s="19">
        <f>M29*J29*M$7</f>
        <v>0</v>
      </c>
      <c r="O29" s="19">
        <f>K29*M$7*M29</f>
        <v>0</v>
      </c>
      <c r="P29" s="20">
        <f>M29*L29*M$7</f>
        <v>0</v>
      </c>
    </row>
    <row r="30" spans="1:16" ht="14.25" customHeight="1">
      <c r="A30" s="21"/>
      <c r="B30" s="17" t="s">
        <v>35</v>
      </c>
      <c r="C30" s="18">
        <v>166.29</v>
      </c>
      <c r="D30" s="18">
        <v>216.17</v>
      </c>
      <c r="E30" s="12">
        <v>0</v>
      </c>
      <c r="F30" s="12">
        <f>C30*E30</f>
        <v>0</v>
      </c>
      <c r="G30" s="12">
        <f>D30*E30</f>
        <v>0</v>
      </c>
      <c r="H30" s="12">
        <f>C30/16</f>
        <v>10.393125</v>
      </c>
      <c r="I30" s="12">
        <f>D30/16</f>
        <v>13.510625</v>
      </c>
      <c r="J30" s="13">
        <f>1.03*H30</f>
        <v>10.70491875</v>
      </c>
      <c r="K30" s="13">
        <f>J30*1.15</f>
        <v>12.310656562499998</v>
      </c>
      <c r="L30" s="13">
        <f>1.03*I30</f>
        <v>13.91594375</v>
      </c>
      <c r="M30" s="12"/>
      <c r="N30" s="19">
        <f>M30*J30*M$7</f>
        <v>0</v>
      </c>
      <c r="O30" s="19">
        <f>K30*M$7*M30</f>
        <v>0</v>
      </c>
      <c r="P30" s="20">
        <f>M30*L30*M$7</f>
        <v>0</v>
      </c>
    </row>
    <row r="31" spans="1:16" ht="14.25" customHeight="1">
      <c r="A31" s="21"/>
      <c r="B31" s="23" t="s">
        <v>36</v>
      </c>
      <c r="C31" s="24">
        <v>360.47</v>
      </c>
      <c r="D31" s="24">
        <v>468.61</v>
      </c>
      <c r="E31" s="25">
        <v>0</v>
      </c>
      <c r="F31" s="25">
        <f>C31*E31</f>
        <v>0</v>
      </c>
      <c r="G31" s="25">
        <f>D31*E31</f>
        <v>0</v>
      </c>
      <c r="H31" s="25">
        <f>C31/16</f>
        <v>22.529375</v>
      </c>
      <c r="I31" s="25">
        <f>D31/16</f>
        <v>29.288125</v>
      </c>
      <c r="J31" s="13">
        <f>1.03*H31</f>
        <v>23.20525625</v>
      </c>
      <c r="K31" s="13">
        <f>J31*1.15</f>
        <v>26.6860446875</v>
      </c>
      <c r="L31" s="13">
        <f>1.03*I31</f>
        <v>30.166768750000003</v>
      </c>
      <c r="M31" s="12"/>
      <c r="N31" s="19">
        <f>M31*J31*M$7</f>
        <v>0</v>
      </c>
      <c r="O31" s="19">
        <f>K31*M$7*M31</f>
        <v>0</v>
      </c>
      <c r="P31" s="20">
        <f>M31*L31*M$7</f>
        <v>0</v>
      </c>
    </row>
    <row r="32" spans="1:16" ht="14.25" customHeight="1">
      <c r="A32" s="21"/>
      <c r="B32" s="23" t="s">
        <v>37</v>
      </c>
      <c r="C32" s="24">
        <v>418.26</v>
      </c>
      <c r="D32" s="24">
        <v>543.74</v>
      </c>
      <c r="E32" s="25">
        <v>0</v>
      </c>
      <c r="F32" s="25">
        <f>C32*E32</f>
        <v>0</v>
      </c>
      <c r="G32" s="25">
        <f>D32*E32</f>
        <v>0</v>
      </c>
      <c r="H32" s="25">
        <f>C32/16</f>
        <v>26.14125</v>
      </c>
      <c r="I32" s="25">
        <f>D32/16</f>
        <v>33.98375</v>
      </c>
      <c r="J32" s="13">
        <f>1.03*H32</f>
        <v>26.9254875</v>
      </c>
      <c r="K32" s="13">
        <f>J32*1.15</f>
        <v>30.964310624999996</v>
      </c>
      <c r="L32" s="13">
        <f>1.03*I32</f>
        <v>35.0032625</v>
      </c>
      <c r="M32" s="12"/>
      <c r="N32" s="19">
        <f>M32*J32*M$7</f>
        <v>0</v>
      </c>
      <c r="O32" s="19">
        <f>K32*M$7*M32</f>
        <v>0</v>
      </c>
      <c r="P32" s="20">
        <f>M32*L32*M$7</f>
        <v>0</v>
      </c>
    </row>
    <row r="33" spans="1:16" ht="14.25" customHeight="1">
      <c r="A33" s="21"/>
      <c r="B33" s="17" t="s">
        <v>38</v>
      </c>
      <c r="C33" s="18">
        <v>383.58</v>
      </c>
      <c r="D33" s="18">
        <v>498.66</v>
      </c>
      <c r="E33" s="12"/>
      <c r="F33" s="12">
        <f>C33*E33</f>
        <v>0</v>
      </c>
      <c r="G33" s="12">
        <f>D33*E33</f>
        <v>0</v>
      </c>
      <c r="H33" s="12">
        <f>C33/16</f>
        <v>23.97375</v>
      </c>
      <c r="I33" s="12">
        <f>D33/16</f>
        <v>31.16625</v>
      </c>
      <c r="J33" s="13">
        <f>1.03*H33</f>
        <v>24.6929625</v>
      </c>
      <c r="K33" s="13">
        <f>J33*1.15</f>
        <v>28.396906875</v>
      </c>
      <c r="L33" s="13">
        <f>1.03*I33</f>
        <v>32.1012375</v>
      </c>
      <c r="M33" s="12"/>
      <c r="N33" s="19">
        <f>M33*J33*M$7</f>
        <v>0</v>
      </c>
      <c r="O33" s="19">
        <f>K33*M$7*M33</f>
        <v>0</v>
      </c>
      <c r="P33" s="20">
        <f>M33*L33*M$7</f>
        <v>0</v>
      </c>
    </row>
    <row r="34" spans="1:16" ht="14.25" customHeight="1">
      <c r="A34" s="21"/>
      <c r="B34" s="17" t="s">
        <v>39</v>
      </c>
      <c r="C34" s="18">
        <v>383.58</v>
      </c>
      <c r="D34" s="18">
        <v>498.66</v>
      </c>
      <c r="E34" s="12"/>
      <c r="F34" s="12">
        <f>C34*E34</f>
        <v>0</v>
      </c>
      <c r="G34" s="12">
        <f>D34*E34</f>
        <v>0</v>
      </c>
      <c r="H34" s="12">
        <f>C34/16</f>
        <v>23.97375</v>
      </c>
      <c r="I34" s="12">
        <f>D34/16</f>
        <v>31.16625</v>
      </c>
      <c r="J34" s="13">
        <f>1.03*H34</f>
        <v>24.6929625</v>
      </c>
      <c r="K34" s="13">
        <f>J34*1.15</f>
        <v>28.396906875</v>
      </c>
      <c r="L34" s="13">
        <f>1.03*I34</f>
        <v>32.1012375</v>
      </c>
      <c r="M34" s="12"/>
      <c r="N34" s="19">
        <f>M34*J34*M$7</f>
        <v>0</v>
      </c>
      <c r="O34" s="19">
        <f>K34*M$7*M34</f>
        <v>0</v>
      </c>
      <c r="P34" s="20">
        <f>M34*L34*M$7</f>
        <v>0</v>
      </c>
    </row>
    <row r="35" spans="1:16" ht="14.25" customHeight="1">
      <c r="A35" s="21"/>
      <c r="B35" s="17" t="s">
        <v>40</v>
      </c>
      <c r="C35" s="18">
        <v>499.17</v>
      </c>
      <c r="D35" s="18">
        <v>648.92</v>
      </c>
      <c r="E35" s="12">
        <v>0</v>
      </c>
      <c r="F35" s="12">
        <f>C35*E35</f>
        <v>0</v>
      </c>
      <c r="G35" s="12">
        <f>D35*E35</f>
        <v>0</v>
      </c>
      <c r="H35" s="12">
        <f>C35/16</f>
        <v>31.198125</v>
      </c>
      <c r="I35" s="12">
        <f>D35/16</f>
        <v>40.5575</v>
      </c>
      <c r="J35" s="13">
        <f>1.03*H35</f>
        <v>32.134068750000004</v>
      </c>
      <c r="K35" s="13">
        <f>J35*1.15</f>
        <v>36.9541790625</v>
      </c>
      <c r="L35" s="13">
        <f>1.03*I35</f>
        <v>41.774225</v>
      </c>
      <c r="M35" s="12"/>
      <c r="N35" s="19">
        <f>M35*J35*M$7</f>
        <v>0</v>
      </c>
      <c r="O35" s="19">
        <f>K35*M$7*M35</f>
        <v>0</v>
      </c>
      <c r="P35" s="20">
        <f>M35*L35*M$7</f>
        <v>0</v>
      </c>
    </row>
    <row r="36" spans="1:16" ht="14.25" customHeight="1">
      <c r="A36" s="21"/>
      <c r="B36" s="17" t="s">
        <v>41</v>
      </c>
      <c r="C36" s="18">
        <v>499.17</v>
      </c>
      <c r="D36" s="18">
        <v>648.92</v>
      </c>
      <c r="E36" s="12"/>
      <c r="F36" s="12">
        <f>C36*E36</f>
        <v>0</v>
      </c>
      <c r="G36" s="12">
        <f>D36*E36</f>
        <v>0</v>
      </c>
      <c r="H36" s="12">
        <f>C36/16</f>
        <v>31.198125</v>
      </c>
      <c r="I36" s="12">
        <f>D36/16</f>
        <v>40.5575</v>
      </c>
      <c r="J36" s="13">
        <f>1.03*H36</f>
        <v>32.134068750000004</v>
      </c>
      <c r="K36" s="13">
        <f>J36*1.15</f>
        <v>36.9541790625</v>
      </c>
      <c r="L36" s="13">
        <f>1.03*I36</f>
        <v>41.774225</v>
      </c>
      <c r="M36" s="12"/>
      <c r="N36" s="19">
        <f>M36*J36*M$7</f>
        <v>0</v>
      </c>
      <c r="O36" s="19">
        <f>K36*M$7*M36</f>
        <v>0</v>
      </c>
      <c r="P36" s="20">
        <f>M36*L36*M$7</f>
        <v>0</v>
      </c>
    </row>
    <row r="37" spans="1:16" ht="14.25" customHeight="1">
      <c r="A37" s="21"/>
      <c r="B37" s="17" t="s">
        <v>42</v>
      </c>
      <c r="C37" s="18">
        <v>1442.33</v>
      </c>
      <c r="D37" s="18">
        <v>1875.03</v>
      </c>
      <c r="E37" s="12"/>
      <c r="F37" s="12">
        <f>C37*E37</f>
        <v>0</v>
      </c>
      <c r="G37" s="12">
        <f>D37*E37</f>
        <v>0</v>
      </c>
      <c r="H37" s="12">
        <f>C37/16</f>
        <v>90.145625</v>
      </c>
      <c r="I37" s="12">
        <f>D37/16</f>
        <v>117.189375</v>
      </c>
      <c r="J37" s="13">
        <f>1.03*H37</f>
        <v>92.84999375</v>
      </c>
      <c r="K37" s="13">
        <f>J37*1.15</f>
        <v>106.77749281249999</v>
      </c>
      <c r="L37" s="13">
        <f>1.03*I37</f>
        <v>120.70505625</v>
      </c>
      <c r="M37" s="12"/>
      <c r="N37" s="19">
        <f>M37*J37*M$7</f>
        <v>0</v>
      </c>
      <c r="O37" s="19">
        <f>K37*M$7*M37</f>
        <v>0</v>
      </c>
      <c r="P37" s="20">
        <f>M37*L37*M$7</f>
        <v>0</v>
      </c>
    </row>
    <row r="38" spans="1:16" ht="14.25" customHeight="1">
      <c r="A38" s="21"/>
      <c r="B38" s="17" t="s">
        <v>43</v>
      </c>
      <c r="C38" s="18">
        <v>1442.33</v>
      </c>
      <c r="D38" s="18">
        <v>1875.03</v>
      </c>
      <c r="E38" s="12"/>
      <c r="F38" s="12">
        <f>C38*E38</f>
        <v>0</v>
      </c>
      <c r="G38" s="12">
        <f>D38*E38</f>
        <v>0</v>
      </c>
      <c r="H38" s="12">
        <f>C38/16</f>
        <v>90.145625</v>
      </c>
      <c r="I38" s="12">
        <f>D38/16</f>
        <v>117.189375</v>
      </c>
      <c r="J38" s="13">
        <f>1.03*H38</f>
        <v>92.84999375</v>
      </c>
      <c r="K38" s="13">
        <f>J38*1.15</f>
        <v>106.77749281249999</v>
      </c>
      <c r="L38" s="13">
        <f>1.03*I38</f>
        <v>120.70505625</v>
      </c>
      <c r="M38" s="12"/>
      <c r="N38" s="19">
        <f>M38*J38*M$7</f>
        <v>0</v>
      </c>
      <c r="O38" s="19">
        <f>K38*M$7*M38</f>
        <v>0</v>
      </c>
      <c r="P38" s="20">
        <f>M38*L38*M$7</f>
        <v>0</v>
      </c>
    </row>
    <row r="39" spans="1:16" ht="14.25" customHeight="1">
      <c r="A39" s="21"/>
      <c r="B39" s="17" t="s">
        <v>44</v>
      </c>
      <c r="C39" s="18">
        <v>194.03</v>
      </c>
      <c r="D39" s="18">
        <v>252.23</v>
      </c>
      <c r="E39" s="12"/>
      <c r="F39" s="12">
        <f>C39*E39</f>
        <v>0</v>
      </c>
      <c r="G39" s="12">
        <f>D39*E39</f>
        <v>0</v>
      </c>
      <c r="H39" s="12">
        <f>C39/16</f>
        <v>12.126875</v>
      </c>
      <c r="I39" s="12">
        <f>D39/16</f>
        <v>15.764375</v>
      </c>
      <c r="J39" s="13">
        <f>1.03*H39</f>
        <v>12.49068125</v>
      </c>
      <c r="K39" s="13">
        <f>J39*1.15</f>
        <v>14.3642834375</v>
      </c>
      <c r="L39" s="13">
        <f>1.03*I39</f>
        <v>16.23730625</v>
      </c>
      <c r="M39" s="12"/>
      <c r="N39" s="19">
        <f>M39*J39*M$7</f>
        <v>0</v>
      </c>
      <c r="O39" s="19">
        <f>K39*M$7*M39</f>
        <v>0</v>
      </c>
      <c r="P39" s="20">
        <f>M39*L39*M$7</f>
        <v>0</v>
      </c>
    </row>
    <row r="40" spans="1:16" ht="14.25" customHeight="1">
      <c r="A40" s="21"/>
      <c r="B40" s="17" t="s">
        <v>45</v>
      </c>
      <c r="C40" s="18">
        <v>180.16</v>
      </c>
      <c r="D40" s="18">
        <v>234.2</v>
      </c>
      <c r="E40" s="12"/>
      <c r="F40" s="12">
        <f>C40*E40</f>
        <v>0</v>
      </c>
      <c r="G40" s="12">
        <f>D40*E40</f>
        <v>0</v>
      </c>
      <c r="H40" s="12">
        <f>C40/16</f>
        <v>11.26</v>
      </c>
      <c r="I40" s="12">
        <f>D40/16</f>
        <v>14.6375</v>
      </c>
      <c r="J40" s="13">
        <f>1.03*H40</f>
        <v>11.5978</v>
      </c>
      <c r="K40" s="13">
        <f>J40*1.15</f>
        <v>13.337469999999998</v>
      </c>
      <c r="L40" s="13">
        <f>1.03*I40</f>
        <v>15.076625</v>
      </c>
      <c r="M40" s="12"/>
      <c r="N40" s="19">
        <f>M40*J40*M$7</f>
        <v>0</v>
      </c>
      <c r="O40" s="19">
        <f>K40*M$7*M40</f>
        <v>0</v>
      </c>
      <c r="P40" s="20">
        <f>M40*L40*M$7</f>
        <v>0</v>
      </c>
    </row>
    <row r="41" spans="1:16" ht="14.25" customHeight="1">
      <c r="A41" s="21"/>
      <c r="B41" s="17" t="s">
        <v>46</v>
      </c>
      <c r="C41" s="18">
        <v>270.31</v>
      </c>
      <c r="D41" s="18">
        <v>351.4</v>
      </c>
      <c r="E41" s="12"/>
      <c r="F41" s="12">
        <f>C41*E41</f>
        <v>0</v>
      </c>
      <c r="G41" s="12">
        <f>D41*E41</f>
        <v>0</v>
      </c>
      <c r="H41" s="12">
        <f>C41/16</f>
        <v>16.894375</v>
      </c>
      <c r="I41" s="12">
        <f>D41/16</f>
        <v>21.9625</v>
      </c>
      <c r="J41" s="13">
        <f>1.03*H41</f>
        <v>17.40120625</v>
      </c>
      <c r="K41" s="13">
        <f>J41*1.15</f>
        <v>20.0113871875</v>
      </c>
      <c r="L41" s="13">
        <f>1.03*I41</f>
        <v>22.621375</v>
      </c>
      <c r="M41" s="12"/>
      <c r="N41" s="19">
        <f>M41*J41*M$7</f>
        <v>0</v>
      </c>
      <c r="O41" s="19">
        <f>K41*M$7*M41</f>
        <v>0</v>
      </c>
      <c r="P41" s="20">
        <f>M41*L41*M$7</f>
        <v>0</v>
      </c>
    </row>
    <row r="42" spans="1:16" ht="14.25" customHeight="1">
      <c r="A42" s="21"/>
      <c r="B42" s="17" t="s">
        <v>47</v>
      </c>
      <c r="C42" s="18">
        <v>959.19</v>
      </c>
      <c r="D42" s="18">
        <v>1246.95</v>
      </c>
      <c r="E42" s="12"/>
      <c r="F42" s="12">
        <f>C42*E42</f>
        <v>0</v>
      </c>
      <c r="G42" s="12">
        <f>D42*E42</f>
        <v>0</v>
      </c>
      <c r="H42" s="12">
        <f>C42/16</f>
        <v>59.949375</v>
      </c>
      <c r="I42" s="12">
        <f>D42/16</f>
        <v>77.934375</v>
      </c>
      <c r="J42" s="13">
        <f>1.03*H42</f>
        <v>61.747856250000005</v>
      </c>
      <c r="K42" s="13">
        <f>J42*1.15</f>
        <v>71.0100346875</v>
      </c>
      <c r="L42" s="13">
        <f>1.03*I42</f>
        <v>80.27240625</v>
      </c>
      <c r="M42" s="12"/>
      <c r="N42" s="19">
        <f>M42*J42*M$7</f>
        <v>0</v>
      </c>
      <c r="O42" s="19">
        <f>K42*M$7*M42</f>
        <v>0</v>
      </c>
      <c r="P42" s="20">
        <f>M42*L42*M$7</f>
        <v>0</v>
      </c>
    </row>
    <row r="43" spans="1:16" ht="14.25" customHeight="1">
      <c r="A43" s="21"/>
      <c r="B43" s="17" t="s">
        <v>48</v>
      </c>
      <c r="C43" s="18">
        <v>959.19</v>
      </c>
      <c r="D43" s="18">
        <v>1246.95</v>
      </c>
      <c r="E43" s="12"/>
      <c r="F43" s="12">
        <f>C43*E43</f>
        <v>0</v>
      </c>
      <c r="G43" s="12">
        <f>D43*E43</f>
        <v>0</v>
      </c>
      <c r="H43" s="12">
        <f>C43/16</f>
        <v>59.949375</v>
      </c>
      <c r="I43" s="12">
        <f>D43/16</f>
        <v>77.934375</v>
      </c>
      <c r="J43" s="13">
        <f>1.03*H43</f>
        <v>61.747856250000005</v>
      </c>
      <c r="K43" s="13">
        <f>J43*1.15</f>
        <v>71.0100346875</v>
      </c>
      <c r="L43" s="13">
        <f>1.03*I43</f>
        <v>80.27240625</v>
      </c>
      <c r="M43" s="12"/>
      <c r="N43" s="19">
        <f>M43*J43*M$7</f>
        <v>0</v>
      </c>
      <c r="O43" s="19">
        <f>K43*M$7*M43</f>
        <v>0</v>
      </c>
      <c r="P43" s="20">
        <f>M43*L43*M$7</f>
        <v>0</v>
      </c>
    </row>
    <row r="44" spans="1:16" ht="14.25" customHeight="1">
      <c r="A44" s="21"/>
      <c r="B44" s="17" t="s">
        <v>49</v>
      </c>
      <c r="C44" s="18">
        <v>732.65</v>
      </c>
      <c r="D44" s="18">
        <v>952.44</v>
      </c>
      <c r="E44" s="12">
        <v>0</v>
      </c>
      <c r="F44" s="12">
        <f>C44*E44</f>
        <v>0</v>
      </c>
      <c r="G44" s="12">
        <f>D44*E44</f>
        <v>0</v>
      </c>
      <c r="H44" s="12">
        <f>C44/16</f>
        <v>45.790625</v>
      </c>
      <c r="I44" s="12">
        <f>D44/16</f>
        <v>59.5275</v>
      </c>
      <c r="J44" s="13">
        <f>1.03*H44</f>
        <v>47.16434375</v>
      </c>
      <c r="K44" s="13">
        <f>J44*1.15</f>
        <v>54.238995312499995</v>
      </c>
      <c r="L44" s="13">
        <f>1.03*I44</f>
        <v>61.313325000000006</v>
      </c>
      <c r="M44" s="12"/>
      <c r="N44" s="19">
        <f>M44*J44*M$7</f>
        <v>0</v>
      </c>
      <c r="O44" s="19">
        <f>K44*M$7*M44</f>
        <v>0</v>
      </c>
      <c r="P44" s="20">
        <f>M44*L44*M$7</f>
        <v>0</v>
      </c>
    </row>
    <row r="45" spans="1:16" ht="14.25" customHeight="1">
      <c r="A45" s="21"/>
      <c r="B45" s="17" t="s">
        <v>50</v>
      </c>
      <c r="C45" s="18">
        <v>732.65</v>
      </c>
      <c r="D45" s="18">
        <v>952.44</v>
      </c>
      <c r="E45" s="12"/>
      <c r="F45" s="12">
        <f>C45*E45</f>
        <v>0</v>
      </c>
      <c r="G45" s="12">
        <f>D45*E45</f>
        <v>0</v>
      </c>
      <c r="H45" s="12">
        <f>C45/16</f>
        <v>45.790625</v>
      </c>
      <c r="I45" s="12">
        <f>D45/16</f>
        <v>59.5275</v>
      </c>
      <c r="J45" s="13">
        <f>1.03*H45</f>
        <v>47.16434375</v>
      </c>
      <c r="K45" s="13">
        <f>J45*1.15</f>
        <v>54.238995312499995</v>
      </c>
      <c r="L45" s="13">
        <f>1.03*I45</f>
        <v>61.313325000000006</v>
      </c>
      <c r="M45" s="12"/>
      <c r="N45" s="19">
        <f>M45*J45*M$7</f>
        <v>0</v>
      </c>
      <c r="O45" s="19">
        <f>K45*M$7*M45</f>
        <v>0</v>
      </c>
      <c r="P45" s="20">
        <f>M45*L45*M$7</f>
        <v>0</v>
      </c>
    </row>
    <row r="46" spans="1:16" ht="14.25" customHeight="1">
      <c r="A46" s="21"/>
      <c r="B46" s="17" t="s">
        <v>51</v>
      </c>
      <c r="C46" s="18">
        <v>369.71</v>
      </c>
      <c r="D46" s="18">
        <v>480.63</v>
      </c>
      <c r="E46" s="12"/>
      <c r="F46" s="12">
        <f>C46*E46</f>
        <v>0</v>
      </c>
      <c r="G46" s="12">
        <f>D46*E46</f>
        <v>0</v>
      </c>
      <c r="H46" s="12">
        <f>C46/16</f>
        <v>23.106875</v>
      </c>
      <c r="I46" s="12">
        <f>D46/16</f>
        <v>30.039375</v>
      </c>
      <c r="J46" s="13">
        <f>1.03*H46</f>
        <v>23.800081249999998</v>
      </c>
      <c r="K46" s="13">
        <f>J46*1.15</f>
        <v>27.370093437499996</v>
      </c>
      <c r="L46" s="13">
        <f>1.03*I46</f>
        <v>30.94055625</v>
      </c>
      <c r="M46" s="12"/>
      <c r="N46" s="19">
        <f>M46*J46*M$7</f>
        <v>0</v>
      </c>
      <c r="O46" s="19">
        <f>K46*M$7*M46</f>
        <v>0</v>
      </c>
      <c r="P46" s="20">
        <f>M46*L46*M$7</f>
        <v>0</v>
      </c>
    </row>
    <row r="47" spans="1:16" ht="14.25" customHeight="1">
      <c r="A47" s="21"/>
      <c r="B47" s="17" t="s">
        <v>52</v>
      </c>
      <c r="C47" s="18">
        <v>316.55</v>
      </c>
      <c r="D47" s="18">
        <v>411.51</v>
      </c>
      <c r="E47" s="12"/>
      <c r="F47" s="12">
        <f>C47*E47</f>
        <v>0</v>
      </c>
      <c r="G47" s="12">
        <f>D47*E47</f>
        <v>0</v>
      </c>
      <c r="H47" s="12">
        <f>C47/16</f>
        <v>19.784375</v>
      </c>
      <c r="I47" s="12">
        <f>D47/16</f>
        <v>25.719375</v>
      </c>
      <c r="J47" s="13">
        <f>1.03*H47</f>
        <v>20.377906250000002</v>
      </c>
      <c r="K47" s="13">
        <f>J47*1.15</f>
        <v>23.4345921875</v>
      </c>
      <c r="L47" s="13">
        <f>1.03*I47</f>
        <v>26.49095625</v>
      </c>
      <c r="M47" s="12"/>
      <c r="N47" s="19">
        <f>M47*J47*M$7</f>
        <v>0</v>
      </c>
      <c r="O47" s="19">
        <f>K47*M$7*M47</f>
        <v>0</v>
      </c>
      <c r="P47" s="20">
        <f>M47*L47*M$7</f>
        <v>0</v>
      </c>
    </row>
    <row r="48" spans="1:16" ht="14.25" customHeight="1">
      <c r="A48" s="21"/>
      <c r="B48" s="17" t="s">
        <v>53</v>
      </c>
      <c r="C48" s="18">
        <v>529.22</v>
      </c>
      <c r="D48" s="18">
        <v>687.99</v>
      </c>
      <c r="E48" s="12"/>
      <c r="F48" s="12">
        <f>C48*E48</f>
        <v>0</v>
      </c>
      <c r="G48" s="12">
        <f>D48*E48</f>
        <v>0</v>
      </c>
      <c r="H48" s="12">
        <f>C48/16</f>
        <v>33.07625</v>
      </c>
      <c r="I48" s="12">
        <f>D48/16</f>
        <v>42.999375</v>
      </c>
      <c r="J48" s="13">
        <f>1.03*H48</f>
        <v>34.068537500000005</v>
      </c>
      <c r="K48" s="13">
        <f>J48*1.15</f>
        <v>39.178818125</v>
      </c>
      <c r="L48" s="13">
        <f>1.03*I48</f>
        <v>44.289356250000004</v>
      </c>
      <c r="M48" s="12"/>
      <c r="N48" s="19">
        <f>M48*J48*M$7</f>
        <v>0</v>
      </c>
      <c r="O48" s="19">
        <f>K48*M$7*M48</f>
        <v>0</v>
      </c>
      <c r="P48" s="20">
        <f>M48*L48*M$7</f>
        <v>0</v>
      </c>
    </row>
    <row r="49" spans="1:16" ht="14.25" customHeight="1">
      <c r="A49" s="21"/>
      <c r="B49" s="17" t="s">
        <v>54</v>
      </c>
      <c r="C49" s="18">
        <v>187.09</v>
      </c>
      <c r="D49" s="18">
        <v>243.22</v>
      </c>
      <c r="E49" s="12"/>
      <c r="F49" s="12">
        <f>C49*E49</f>
        <v>0</v>
      </c>
      <c r="G49" s="12">
        <f>D49*E49</f>
        <v>0</v>
      </c>
      <c r="H49" s="12">
        <f>C49/16</f>
        <v>11.693125</v>
      </c>
      <c r="I49" s="12">
        <f>D49/16</f>
        <v>15.20125</v>
      </c>
      <c r="J49" s="13">
        <f>1.03*H49</f>
        <v>12.043918750000001</v>
      </c>
      <c r="K49" s="13">
        <f>J49*1.15</f>
        <v>13.8505065625</v>
      </c>
      <c r="L49" s="13">
        <f>1.03*I49</f>
        <v>15.6572875</v>
      </c>
      <c r="M49" s="12"/>
      <c r="N49" s="19">
        <f>M49*J49*M$7</f>
        <v>0</v>
      </c>
      <c r="O49" s="19">
        <f>K49*M$7*M49</f>
        <v>0</v>
      </c>
      <c r="P49" s="20">
        <f>M49*L49*M$7</f>
        <v>0</v>
      </c>
    </row>
    <row r="50" spans="1:16" ht="14.25" customHeight="1">
      <c r="A50" s="21"/>
      <c r="B50" s="17" t="s">
        <v>55</v>
      </c>
      <c r="C50" s="18">
        <v>173.22</v>
      </c>
      <c r="D50" s="18">
        <v>225.19</v>
      </c>
      <c r="E50" s="12"/>
      <c r="F50" s="12">
        <f>C50*E50</f>
        <v>0</v>
      </c>
      <c r="G50" s="12">
        <f>D50*E50</f>
        <v>0</v>
      </c>
      <c r="H50" s="12">
        <f>C50/16</f>
        <v>10.82625</v>
      </c>
      <c r="I50" s="12">
        <f>D50/16</f>
        <v>14.074375</v>
      </c>
      <c r="J50" s="13">
        <f>1.03*H50</f>
        <v>11.151037500000001</v>
      </c>
      <c r="K50" s="13">
        <f>J50*1.15</f>
        <v>12.823693125</v>
      </c>
      <c r="L50" s="13">
        <f>1.03*I50</f>
        <v>14.496606250000001</v>
      </c>
      <c r="M50" s="12"/>
      <c r="N50" s="19">
        <f>M50*J50*M$7</f>
        <v>0</v>
      </c>
      <c r="O50" s="19">
        <f>K50*M$7*M50</f>
        <v>0</v>
      </c>
      <c r="P50" s="20">
        <f>M50*L50*M$7</f>
        <v>0</v>
      </c>
    </row>
    <row r="51" spans="1:16" ht="14.25" customHeight="1">
      <c r="A51" s="21"/>
      <c r="B51" s="17" t="s">
        <v>56</v>
      </c>
      <c r="C51" s="18">
        <v>561.58</v>
      </c>
      <c r="D51" s="18">
        <v>730.06</v>
      </c>
      <c r="E51" s="12">
        <v>0</v>
      </c>
      <c r="F51" s="12">
        <f>C51*E51</f>
        <v>0</v>
      </c>
      <c r="G51" s="12">
        <f>D51*E51</f>
        <v>0</v>
      </c>
      <c r="H51" s="12">
        <v>43.04</v>
      </c>
      <c r="I51" s="12">
        <v>55.99</v>
      </c>
      <c r="J51" s="13">
        <f>1.03*H51</f>
        <v>44.3312</v>
      </c>
      <c r="K51" s="13">
        <f>J51*1.15</f>
        <v>50.98088</v>
      </c>
      <c r="L51" s="13">
        <f>1.03*I51</f>
        <v>57.669700000000006</v>
      </c>
      <c r="M51" s="12"/>
      <c r="N51" s="19">
        <f>M51*J51*M$7</f>
        <v>0</v>
      </c>
      <c r="O51" s="19">
        <f>K51*M$7*M51</f>
        <v>0</v>
      </c>
      <c r="P51" s="20">
        <f>M51*L51*M$7</f>
        <v>0</v>
      </c>
    </row>
    <row r="52" spans="1:16" ht="14.25" customHeight="1">
      <c r="A52" s="21"/>
      <c r="B52" s="17" t="s">
        <v>57</v>
      </c>
      <c r="C52" s="18">
        <v>644.8</v>
      </c>
      <c r="D52" s="18">
        <v>838.24</v>
      </c>
      <c r="E52" s="12"/>
      <c r="F52" s="12">
        <f>C52*E52</f>
        <v>0</v>
      </c>
      <c r="G52" s="12">
        <f>D52*E52</f>
        <v>0</v>
      </c>
      <c r="H52" s="12">
        <f>C52/16</f>
        <v>40.3</v>
      </c>
      <c r="I52" s="12">
        <f>D52/16</f>
        <v>52.39</v>
      </c>
      <c r="J52" s="13">
        <f>1.03*H52</f>
        <v>41.509</v>
      </c>
      <c r="K52" s="13">
        <f>J52*1.15</f>
        <v>47.73535</v>
      </c>
      <c r="L52" s="13">
        <f>1.03*I52</f>
        <v>53.9617</v>
      </c>
      <c r="M52" s="12"/>
      <c r="N52" s="19">
        <f>M52*J52*M$7</f>
        <v>0</v>
      </c>
      <c r="O52" s="19">
        <f>K52*M$7*M52</f>
        <v>0</v>
      </c>
      <c r="P52" s="20">
        <f>M52*L52*M$7</f>
        <v>0</v>
      </c>
    </row>
    <row r="53" spans="1:16" ht="14.25" customHeight="1">
      <c r="A53" s="21"/>
      <c r="B53" s="17" t="s">
        <v>58</v>
      </c>
      <c r="C53" s="18">
        <v>695.66</v>
      </c>
      <c r="D53" s="18">
        <v>904.36</v>
      </c>
      <c r="E53" s="12"/>
      <c r="F53" s="12">
        <f>C53*E53</f>
        <v>0</v>
      </c>
      <c r="G53" s="12">
        <f>D53*E53</f>
        <v>0</v>
      </c>
      <c r="H53" s="12">
        <f>C53/16</f>
        <v>43.47875</v>
      </c>
      <c r="I53" s="12">
        <f>D53/16</f>
        <v>56.5225</v>
      </c>
      <c r="J53" s="13">
        <f>1.03*H53</f>
        <v>44.7831125</v>
      </c>
      <c r="K53" s="13">
        <f>J53*1.15</f>
        <v>51.500579375</v>
      </c>
      <c r="L53" s="13">
        <f>1.03*I53</f>
        <v>58.218175</v>
      </c>
      <c r="M53" s="12"/>
      <c r="N53" s="19">
        <f>M53*J53*M$7</f>
        <v>0</v>
      </c>
      <c r="O53" s="19">
        <f>K53*M$7*M53</f>
        <v>0</v>
      </c>
      <c r="P53" s="20">
        <f>M53*L53*M$7</f>
        <v>0</v>
      </c>
    </row>
    <row r="54" spans="1:16" ht="14.25" customHeight="1">
      <c r="A54" s="21"/>
      <c r="B54" s="17" t="s">
        <v>59</v>
      </c>
      <c r="C54" s="18">
        <v>1116.39</v>
      </c>
      <c r="D54" s="18">
        <v>1451.3</v>
      </c>
      <c r="E54" s="12"/>
      <c r="F54" s="12">
        <f>C54*E54</f>
        <v>0</v>
      </c>
      <c r="G54" s="12">
        <f>D54*E54</f>
        <v>0</v>
      </c>
      <c r="H54" s="12">
        <f>C54/16</f>
        <v>69.774375</v>
      </c>
      <c r="I54" s="12">
        <f>D54/16</f>
        <v>90.70625</v>
      </c>
      <c r="J54" s="13">
        <f>1.03*H54</f>
        <v>71.86760625000001</v>
      </c>
      <c r="K54" s="13">
        <f>J54*1.15</f>
        <v>82.6477471875</v>
      </c>
      <c r="L54" s="13">
        <f>1.03*I54</f>
        <v>93.4274375</v>
      </c>
      <c r="M54" s="12"/>
      <c r="N54" s="19">
        <f>M54*J54*M$7</f>
        <v>0</v>
      </c>
      <c r="O54" s="19">
        <f>K54*M$7*M54</f>
        <v>0</v>
      </c>
      <c r="P54" s="20">
        <f>M54*L54*M$7</f>
        <v>0</v>
      </c>
    </row>
    <row r="55" spans="1:16" ht="14.25" customHeight="1">
      <c r="A55" s="21"/>
      <c r="B55" s="17" t="s">
        <v>60</v>
      </c>
      <c r="C55" s="18">
        <v>1125.63</v>
      </c>
      <c r="D55" s="18">
        <v>1463.32</v>
      </c>
      <c r="E55" s="12"/>
      <c r="F55" s="12">
        <f>C55*E55</f>
        <v>0</v>
      </c>
      <c r="G55" s="12">
        <f>D55*E55</f>
        <v>0</v>
      </c>
      <c r="H55" s="12">
        <f>C55/16</f>
        <v>70.351875</v>
      </c>
      <c r="I55" s="12">
        <f>D55/16</f>
        <v>91.4575</v>
      </c>
      <c r="J55" s="13">
        <f>1.03*H55</f>
        <v>72.46243125000001</v>
      </c>
      <c r="K55" s="13">
        <f>J55*1.15</f>
        <v>83.3317959375</v>
      </c>
      <c r="L55" s="13">
        <f>1.03*I55</f>
        <v>94.201225</v>
      </c>
      <c r="M55" s="12"/>
      <c r="N55" s="19">
        <f>M55*J55*M$7</f>
        <v>0</v>
      </c>
      <c r="O55" s="19">
        <f>K55*M$7*M55</f>
        <v>0</v>
      </c>
      <c r="P55" s="20">
        <f>M55*L55*M$7</f>
        <v>0</v>
      </c>
    </row>
    <row r="56" spans="1:16" ht="14.25" customHeight="1">
      <c r="A56" s="10" t="s">
        <v>61</v>
      </c>
      <c r="B56" s="11" t="s">
        <v>62</v>
      </c>
      <c r="C56" s="22"/>
      <c r="D56" s="12"/>
      <c r="E56" s="12"/>
      <c r="F56" s="12">
        <f>C56*E56</f>
        <v>0</v>
      </c>
      <c r="G56" s="12">
        <f>D56*E56</f>
        <v>0</v>
      </c>
      <c r="H56" s="12">
        <f>C56/16</f>
        <v>0</v>
      </c>
      <c r="I56" s="12">
        <f>D56/16</f>
        <v>0</v>
      </c>
      <c r="J56" s="13">
        <f>1.03*H56</f>
        <v>0</v>
      </c>
      <c r="K56" s="13">
        <f>J56*1.15</f>
        <v>0</v>
      </c>
      <c r="L56" s="13">
        <f>1.03*I56</f>
        <v>0</v>
      </c>
      <c r="M56" s="12"/>
      <c r="N56" s="19">
        <f>M56*J56*M$7</f>
        <v>0</v>
      </c>
      <c r="O56" s="19">
        <f>K56*M$7*M56</f>
        <v>0</v>
      </c>
      <c r="P56" s="20">
        <f>M56*L56*M$7</f>
        <v>0</v>
      </c>
    </row>
    <row r="57" spans="1:16" ht="14.25" customHeight="1">
      <c r="A57" s="21"/>
      <c r="B57" s="17" t="s">
        <v>63</v>
      </c>
      <c r="C57" s="18">
        <v>126.99</v>
      </c>
      <c r="D57" s="18">
        <v>165.08</v>
      </c>
      <c r="E57" s="12">
        <v>0</v>
      </c>
      <c r="F57" s="12">
        <f>C57*E57</f>
        <v>0</v>
      </c>
      <c r="G57" s="12">
        <f>D57*E57</f>
        <v>0</v>
      </c>
      <c r="H57" s="12">
        <f>C57/16</f>
        <v>7.936875</v>
      </c>
      <c r="I57" s="12">
        <f>D57/16</f>
        <v>10.3175</v>
      </c>
      <c r="J57" s="13">
        <f>1.03*H57</f>
        <v>8.17498125</v>
      </c>
      <c r="K57" s="13">
        <f>J57*1.15</f>
        <v>9.401228437499999</v>
      </c>
      <c r="L57" s="13">
        <f>1.03*I57</f>
        <v>10.627025000000001</v>
      </c>
      <c r="M57" s="12"/>
      <c r="N57" s="19">
        <f>M57*J57*M$7</f>
        <v>0</v>
      </c>
      <c r="O57" s="19">
        <f>K57*M$7*M57</f>
        <v>0</v>
      </c>
      <c r="P57" s="20">
        <f>M57*L57*M$7</f>
        <v>0</v>
      </c>
    </row>
    <row r="58" spans="1:16" ht="14.25" customHeight="1">
      <c r="A58" s="21"/>
      <c r="B58" s="17" t="s">
        <v>64</v>
      </c>
      <c r="C58" s="18">
        <v>288.8</v>
      </c>
      <c r="D58" s="18">
        <v>375.45</v>
      </c>
      <c r="E58" s="12"/>
      <c r="F58" s="12">
        <f>C58*E58</f>
        <v>0</v>
      </c>
      <c r="G58" s="12">
        <f>D58*E58</f>
        <v>0</v>
      </c>
      <c r="H58" s="12">
        <f>C58/16</f>
        <v>18.05</v>
      </c>
      <c r="I58" s="12">
        <f>D58/16</f>
        <v>23.465625</v>
      </c>
      <c r="J58" s="13">
        <f>1.03*H58</f>
        <v>18.5915</v>
      </c>
      <c r="K58" s="13">
        <f>J58*1.15</f>
        <v>21.380225</v>
      </c>
      <c r="L58" s="13">
        <f>1.03*I58</f>
        <v>24.16959375</v>
      </c>
      <c r="M58" s="12">
        <v>0</v>
      </c>
      <c r="N58" s="19">
        <f>M58*J58*M$7</f>
        <v>0</v>
      </c>
      <c r="O58" s="19">
        <f>K58*M$7*M58</f>
        <v>0</v>
      </c>
      <c r="P58" s="20">
        <f>M58*L58*M$7</f>
        <v>0</v>
      </c>
    </row>
    <row r="59" spans="1:16" ht="14.25" customHeight="1">
      <c r="A59" s="21"/>
      <c r="B59" s="17" t="s">
        <v>65</v>
      </c>
      <c r="C59" s="18">
        <v>311.92</v>
      </c>
      <c r="D59" s="18">
        <v>405.5</v>
      </c>
      <c r="E59" s="12"/>
      <c r="F59" s="12">
        <f>C59*E59</f>
        <v>0</v>
      </c>
      <c r="G59" s="12">
        <f>D59*E59</f>
        <v>0</v>
      </c>
      <c r="H59" s="12">
        <f>C59/16</f>
        <v>19.495</v>
      </c>
      <c r="I59" s="12">
        <f>D59/16</f>
        <v>25.34375</v>
      </c>
      <c r="J59" s="13">
        <f>1.03*H59</f>
        <v>20.07985</v>
      </c>
      <c r="K59" s="13">
        <f>J59*1.15</f>
        <v>23.091827499999997</v>
      </c>
      <c r="L59" s="13">
        <f>1.03*I59</f>
        <v>26.1040625</v>
      </c>
      <c r="M59" s="12"/>
      <c r="N59" s="19">
        <f>M59*J59*M$7</f>
        <v>0</v>
      </c>
      <c r="O59" s="19">
        <f>K59*M$7*M59</f>
        <v>0</v>
      </c>
      <c r="P59" s="20">
        <f>M59*L59*M$7</f>
        <v>0</v>
      </c>
    </row>
    <row r="60" spans="1:16" ht="14.25" customHeight="1">
      <c r="A60" s="21"/>
      <c r="B60" s="17" t="s">
        <v>66</v>
      </c>
      <c r="C60" s="18">
        <v>311.92</v>
      </c>
      <c r="D60" s="18">
        <v>405.5</v>
      </c>
      <c r="E60" s="12"/>
      <c r="F60" s="12">
        <f>C60*E60</f>
        <v>0</v>
      </c>
      <c r="G60" s="12">
        <f>D60*E60</f>
        <v>0</v>
      </c>
      <c r="H60" s="12">
        <f>C60/16</f>
        <v>19.495</v>
      </c>
      <c r="I60" s="12">
        <f>D60/16</f>
        <v>25.34375</v>
      </c>
      <c r="J60" s="13">
        <f>1.03*H60</f>
        <v>20.07985</v>
      </c>
      <c r="K60" s="13">
        <f>J60*1.15</f>
        <v>23.091827499999997</v>
      </c>
      <c r="L60" s="13">
        <f>1.03*I60</f>
        <v>26.1040625</v>
      </c>
      <c r="M60" s="12"/>
      <c r="N60" s="19">
        <f>M60*J60*M$7</f>
        <v>0</v>
      </c>
      <c r="O60" s="19">
        <f>K60*M$7*M60</f>
        <v>0</v>
      </c>
      <c r="P60" s="20">
        <f>M60*L60*M$7</f>
        <v>0</v>
      </c>
    </row>
    <row r="61" spans="1:16" ht="14.25" customHeight="1">
      <c r="A61" s="21"/>
      <c r="B61" s="17" t="s">
        <v>67</v>
      </c>
      <c r="C61" s="18">
        <v>198.65</v>
      </c>
      <c r="D61" s="18">
        <v>258.24</v>
      </c>
      <c r="E61" s="12"/>
      <c r="F61" s="12">
        <f>C61*E61</f>
        <v>0</v>
      </c>
      <c r="G61" s="12">
        <f>D61*E61</f>
        <v>0</v>
      </c>
      <c r="H61" s="12">
        <f>C61/16</f>
        <v>12.415625</v>
      </c>
      <c r="I61" s="12">
        <f>D61/16</f>
        <v>16.14</v>
      </c>
      <c r="J61" s="13">
        <f>1.03*H61</f>
        <v>12.78809375</v>
      </c>
      <c r="K61" s="13">
        <f>J61*1.15</f>
        <v>14.706307812499999</v>
      </c>
      <c r="L61" s="13">
        <f>1.03*I61</f>
        <v>16.624200000000002</v>
      </c>
      <c r="M61" s="12"/>
      <c r="N61" s="19">
        <f>M61*J61*M$7</f>
        <v>0</v>
      </c>
      <c r="O61" s="19">
        <f>K61*M$7*M61</f>
        <v>0</v>
      </c>
      <c r="P61" s="20">
        <f>M61*L61*M$7</f>
        <v>0</v>
      </c>
    </row>
    <row r="62" spans="1:16" ht="14.25" customHeight="1">
      <c r="A62" s="21"/>
      <c r="B62" s="17" t="s">
        <v>68</v>
      </c>
      <c r="C62" s="18">
        <v>332.73</v>
      </c>
      <c r="D62" s="18">
        <v>432.54</v>
      </c>
      <c r="E62" s="12">
        <v>0</v>
      </c>
      <c r="F62" s="12">
        <f>C62*E62</f>
        <v>0</v>
      </c>
      <c r="G62" s="12">
        <f>D62*E62</f>
        <v>0</v>
      </c>
      <c r="H62" s="12">
        <f>C62/16</f>
        <v>20.795625</v>
      </c>
      <c r="I62" s="12">
        <f>D62/16</f>
        <v>27.03375</v>
      </c>
      <c r="J62" s="13">
        <f>1.03*H62</f>
        <v>21.41949375</v>
      </c>
      <c r="K62" s="13">
        <f>J62*1.15</f>
        <v>24.632417812499998</v>
      </c>
      <c r="L62" s="13">
        <f>1.03*I62</f>
        <v>27.8447625</v>
      </c>
      <c r="M62" s="12"/>
      <c r="N62" s="19">
        <f>M62*J62*M$7</f>
        <v>0</v>
      </c>
      <c r="O62" s="19">
        <f>K62*M$7*M62</f>
        <v>0</v>
      </c>
      <c r="P62" s="20">
        <f>M62*L62*M$7</f>
        <v>0</v>
      </c>
    </row>
    <row r="63" spans="1:16" ht="14.25" customHeight="1">
      <c r="A63" s="21"/>
      <c r="B63" s="17" t="s">
        <v>69</v>
      </c>
      <c r="C63" s="18">
        <v>332.73</v>
      </c>
      <c r="D63" s="18">
        <v>432.54</v>
      </c>
      <c r="E63" s="12">
        <v>0</v>
      </c>
      <c r="F63" s="12">
        <f>C63*E63</f>
        <v>0</v>
      </c>
      <c r="G63" s="12">
        <f>D63*E63</f>
        <v>0</v>
      </c>
      <c r="H63" s="12">
        <f>C63/16</f>
        <v>20.795625</v>
      </c>
      <c r="I63" s="12">
        <f>D63/16</f>
        <v>27.03375</v>
      </c>
      <c r="J63" s="13">
        <f>1.03*H63</f>
        <v>21.41949375</v>
      </c>
      <c r="K63" s="13">
        <f>J63*1.15</f>
        <v>24.632417812499998</v>
      </c>
      <c r="L63" s="13">
        <f>1.03*I63</f>
        <v>27.8447625</v>
      </c>
      <c r="M63" s="12"/>
      <c r="N63" s="19">
        <f>M63*J63*M$7</f>
        <v>0</v>
      </c>
      <c r="O63" s="19">
        <f>K63*M$7*M63</f>
        <v>0</v>
      </c>
      <c r="P63" s="20">
        <f>M63*L63*M$7</f>
        <v>0</v>
      </c>
    </row>
    <row r="64" spans="1:16" ht="14.25" customHeight="1">
      <c r="A64" s="21"/>
      <c r="B64" s="17" t="s">
        <v>70</v>
      </c>
      <c r="C64" s="18">
        <v>203.27</v>
      </c>
      <c r="D64" s="18">
        <v>264.25</v>
      </c>
      <c r="E64" s="12"/>
      <c r="F64" s="12">
        <f>C64*E64</f>
        <v>0</v>
      </c>
      <c r="G64" s="12">
        <f>D64*E64</f>
        <v>0</v>
      </c>
      <c r="H64" s="12">
        <f>C64/16</f>
        <v>12.704375</v>
      </c>
      <c r="I64" s="12">
        <f>D64/16</f>
        <v>16.515625</v>
      </c>
      <c r="J64" s="13">
        <f>1.03*H64</f>
        <v>13.085506250000002</v>
      </c>
      <c r="K64" s="13">
        <f>J64*1.15</f>
        <v>15.048332187500002</v>
      </c>
      <c r="L64" s="13">
        <f>1.03*I64</f>
        <v>17.01109375</v>
      </c>
      <c r="M64" s="12">
        <v>0</v>
      </c>
      <c r="N64" s="19">
        <f>M64*J64*M$7</f>
        <v>0</v>
      </c>
      <c r="O64" s="19">
        <f>K64*M$7*M64</f>
        <v>0</v>
      </c>
      <c r="P64" s="20">
        <f>M64*L64*M$7</f>
        <v>0</v>
      </c>
    </row>
    <row r="65" spans="1:16" ht="14.25" customHeight="1">
      <c r="A65" s="21"/>
      <c r="B65" s="17" t="s">
        <v>71</v>
      </c>
      <c r="C65" s="18">
        <v>684.1</v>
      </c>
      <c r="D65" s="18">
        <v>889.33</v>
      </c>
      <c r="E65" s="12"/>
      <c r="F65" s="12">
        <f>C65*E65</f>
        <v>0</v>
      </c>
      <c r="G65" s="12">
        <f>D65*E65</f>
        <v>0</v>
      </c>
      <c r="H65" s="12">
        <f>C65/16</f>
        <v>42.75625</v>
      </c>
      <c r="I65" s="12">
        <f>D65/16</f>
        <v>55.583125</v>
      </c>
      <c r="J65" s="13">
        <f>1.03*H65</f>
        <v>44.0389375</v>
      </c>
      <c r="K65" s="13">
        <f>J65*1.15</f>
        <v>50.644778125</v>
      </c>
      <c r="L65" s="13">
        <f>1.03*I65</f>
        <v>57.25061875</v>
      </c>
      <c r="M65" s="12"/>
      <c r="N65" s="19">
        <f>M65*J65*M$7</f>
        <v>0</v>
      </c>
      <c r="O65" s="19">
        <f>K65*M$7*M65</f>
        <v>0</v>
      </c>
      <c r="P65" s="20">
        <f>M65*L65*M$7</f>
        <v>0</v>
      </c>
    </row>
    <row r="66" spans="1:16" ht="14.25" customHeight="1">
      <c r="A66" s="21"/>
      <c r="B66" s="17" t="s">
        <v>72</v>
      </c>
      <c r="C66" s="18">
        <v>684.1</v>
      </c>
      <c r="D66" s="18">
        <v>889.33</v>
      </c>
      <c r="E66" s="12"/>
      <c r="F66" s="12">
        <f>C66*E66</f>
        <v>0</v>
      </c>
      <c r="G66" s="12">
        <f>D66*E66</f>
        <v>0</v>
      </c>
      <c r="H66" s="12">
        <f>C66/16</f>
        <v>42.75625</v>
      </c>
      <c r="I66" s="12">
        <f>D66/16</f>
        <v>55.583125</v>
      </c>
      <c r="J66" s="13">
        <f>1.03*H66</f>
        <v>44.0389375</v>
      </c>
      <c r="K66" s="13">
        <f>J66*1.15</f>
        <v>50.644778125</v>
      </c>
      <c r="L66" s="13">
        <f>1.03*I66</f>
        <v>57.25061875</v>
      </c>
      <c r="M66" s="12"/>
      <c r="N66" s="19">
        <f>M66*J66*M$7</f>
        <v>0</v>
      </c>
      <c r="O66" s="19">
        <f>K66*M$7*M66</f>
        <v>0</v>
      </c>
      <c r="P66" s="20">
        <f>M66*L66*M$7</f>
        <v>0</v>
      </c>
    </row>
    <row r="67" spans="1:16" ht="14.25" customHeight="1">
      <c r="A67" s="21"/>
      <c r="B67" s="17" t="s">
        <v>73</v>
      </c>
      <c r="C67" s="18">
        <v>376.65</v>
      </c>
      <c r="D67" s="18">
        <v>489.64</v>
      </c>
      <c r="E67" s="12"/>
      <c r="F67" s="12">
        <f>C67*E67</f>
        <v>0</v>
      </c>
      <c r="G67" s="12">
        <f>D67*E67</f>
        <v>0</v>
      </c>
      <c r="H67" s="12">
        <f>C67/16</f>
        <v>23.540625</v>
      </c>
      <c r="I67" s="12">
        <f>D67/16</f>
        <v>30.6025</v>
      </c>
      <c r="J67" s="13">
        <f>1.03*H67</f>
        <v>24.24684375</v>
      </c>
      <c r="K67" s="13">
        <f>J67*1.15</f>
        <v>27.883870312499997</v>
      </c>
      <c r="L67" s="13">
        <f>1.03*I67</f>
        <v>31.520575</v>
      </c>
      <c r="M67" s="12"/>
      <c r="N67" s="19">
        <f>M67*J67*M$7</f>
        <v>0</v>
      </c>
      <c r="O67" s="19">
        <f>K67*M$7*M67</f>
        <v>0</v>
      </c>
      <c r="P67" s="20">
        <f>M67*L67*M$7</f>
        <v>0</v>
      </c>
    </row>
    <row r="68" spans="1:16" ht="14.25" customHeight="1">
      <c r="A68" s="21"/>
      <c r="B68" s="17" t="s">
        <v>74</v>
      </c>
      <c r="C68" s="18">
        <v>376.65</v>
      </c>
      <c r="D68" s="18">
        <v>489.64</v>
      </c>
      <c r="E68" s="12"/>
      <c r="F68" s="12">
        <f>C68*E68</f>
        <v>0</v>
      </c>
      <c r="G68" s="12">
        <f>D68*E68</f>
        <v>0</v>
      </c>
      <c r="H68" s="12">
        <f>C68/16</f>
        <v>23.540625</v>
      </c>
      <c r="I68" s="12">
        <f>D68/16</f>
        <v>30.6025</v>
      </c>
      <c r="J68" s="13">
        <f>1.03*H68</f>
        <v>24.24684375</v>
      </c>
      <c r="K68" s="13">
        <f>J68*1.15</f>
        <v>27.883870312499997</v>
      </c>
      <c r="L68" s="13">
        <f>1.03*I68</f>
        <v>31.520575</v>
      </c>
      <c r="M68" s="12"/>
      <c r="N68" s="19">
        <f>M68*J68*M$7</f>
        <v>0</v>
      </c>
      <c r="O68" s="19">
        <f>K68*M$7*M68</f>
        <v>0</v>
      </c>
      <c r="P68" s="20">
        <f>M68*L68*M$7</f>
        <v>0</v>
      </c>
    </row>
    <row r="69" spans="1:16" ht="14.25" customHeight="1">
      <c r="A69" s="21"/>
      <c r="B69" s="17" t="s">
        <v>75</v>
      </c>
      <c r="C69" s="18">
        <v>510.73</v>
      </c>
      <c r="D69" s="18">
        <v>663.94</v>
      </c>
      <c r="E69" s="12">
        <v>0</v>
      </c>
      <c r="F69" s="12">
        <f>C69*E69</f>
        <v>0</v>
      </c>
      <c r="G69" s="12">
        <f>D69*E69</f>
        <v>0</v>
      </c>
      <c r="H69" s="12">
        <f>C69/16</f>
        <v>31.920625</v>
      </c>
      <c r="I69" s="12">
        <f>D69/16</f>
        <v>41.49625</v>
      </c>
      <c r="J69" s="13">
        <f>1.03*H69</f>
        <v>32.87824375</v>
      </c>
      <c r="K69" s="13">
        <f>J69*1.15</f>
        <v>37.8099803125</v>
      </c>
      <c r="L69" s="13">
        <f>1.03*I69</f>
        <v>42.74113750000001</v>
      </c>
      <c r="M69" s="12"/>
      <c r="N69" s="19">
        <f>M69*J69*M$7</f>
        <v>0</v>
      </c>
      <c r="O69" s="19">
        <f>K69*M$7*M69</f>
        <v>0</v>
      </c>
      <c r="P69" s="20">
        <f>M69*L69*M$7</f>
        <v>0</v>
      </c>
    </row>
    <row r="70" spans="1:16" ht="14.25" customHeight="1">
      <c r="A70" s="21"/>
      <c r="B70" s="17" t="s">
        <v>76</v>
      </c>
      <c r="C70" s="18">
        <v>540.78</v>
      </c>
      <c r="D70" s="18">
        <v>703.01</v>
      </c>
      <c r="E70" s="12">
        <v>0</v>
      </c>
      <c r="F70" s="12">
        <f>C70*E70</f>
        <v>0</v>
      </c>
      <c r="G70" s="12">
        <f>D70*E70</f>
        <v>0</v>
      </c>
      <c r="H70" s="12">
        <f>C70/16</f>
        <v>33.79875</v>
      </c>
      <c r="I70" s="12">
        <f>D70/16</f>
        <v>43.938125</v>
      </c>
      <c r="J70" s="13">
        <f>1.03*H70</f>
        <v>34.812712499999996</v>
      </c>
      <c r="K70" s="13">
        <f>J70*1.15</f>
        <v>40.03461937499999</v>
      </c>
      <c r="L70" s="13">
        <f>1.03*I70</f>
        <v>45.256268750000004</v>
      </c>
      <c r="M70" s="12">
        <v>0</v>
      </c>
      <c r="N70" s="19">
        <f>M70*J70*M$7</f>
        <v>0</v>
      </c>
      <c r="O70" s="19">
        <f>K70*M$7*M70</f>
        <v>0</v>
      </c>
      <c r="P70" s="20">
        <f>M70*L70*M$7</f>
        <v>0</v>
      </c>
    </row>
    <row r="71" spans="1:16" ht="14.25" customHeight="1">
      <c r="A71" s="21"/>
      <c r="B71" s="17" t="s">
        <v>77</v>
      </c>
      <c r="C71" s="18">
        <v>221.77</v>
      </c>
      <c r="D71" s="18">
        <v>288.3</v>
      </c>
      <c r="E71" s="12"/>
      <c r="F71" s="12">
        <f>C71*E71</f>
        <v>0</v>
      </c>
      <c r="G71" s="12">
        <f>D71*E71</f>
        <v>0</v>
      </c>
      <c r="H71" s="12">
        <f>C71/16</f>
        <v>13.860625</v>
      </c>
      <c r="I71" s="12">
        <f>D71/16</f>
        <v>18.01875</v>
      </c>
      <c r="J71" s="13">
        <f>1.03*H71</f>
        <v>14.27644375</v>
      </c>
      <c r="K71" s="13">
        <f>J71*1.15</f>
        <v>16.4179103125</v>
      </c>
      <c r="L71" s="13">
        <f>1.03*I71</f>
        <v>18.5593125</v>
      </c>
      <c r="M71" s="12"/>
      <c r="N71" s="19">
        <f>M71*J71*M$7</f>
        <v>0</v>
      </c>
      <c r="O71" s="19">
        <f>K71*M$7*M71</f>
        <v>0</v>
      </c>
      <c r="P71" s="20">
        <f>M71*L71*M$7</f>
        <v>0</v>
      </c>
    </row>
    <row r="72" spans="1:16" ht="14.25" customHeight="1">
      <c r="A72" s="21"/>
      <c r="B72" s="17" t="s">
        <v>78</v>
      </c>
      <c r="C72" s="18">
        <v>2232.93</v>
      </c>
      <c r="D72" s="18">
        <v>2902.81</v>
      </c>
      <c r="E72" s="22"/>
      <c r="F72" s="12">
        <f>C72*E72</f>
        <v>0</v>
      </c>
      <c r="G72" s="12">
        <f>D72*E72</f>
        <v>0</v>
      </c>
      <c r="H72" s="12">
        <f>C72/16</f>
        <v>139.558125</v>
      </c>
      <c r="I72" s="12">
        <f>D72/16</f>
        <v>181.425625</v>
      </c>
      <c r="J72" s="13">
        <f>1.03*H72</f>
        <v>143.74486875</v>
      </c>
      <c r="K72" s="13">
        <f>J72*1.15</f>
        <v>165.30659906249997</v>
      </c>
      <c r="L72" s="13">
        <f>1.03*I72</f>
        <v>186.86839375</v>
      </c>
      <c r="M72" s="12"/>
      <c r="N72" s="19">
        <f>M72*J72*M$7</f>
        <v>0</v>
      </c>
      <c r="O72" s="19">
        <f>K72*M$7*M72</f>
        <v>0</v>
      </c>
      <c r="P72" s="20">
        <f>M72*L72*M$7</f>
        <v>0</v>
      </c>
    </row>
    <row r="73" spans="1:16" ht="14.25" customHeight="1">
      <c r="A73" s="21"/>
      <c r="B73" s="17" t="s">
        <v>79</v>
      </c>
      <c r="C73" s="18">
        <v>2232.93</v>
      </c>
      <c r="D73" s="18">
        <v>2902.81</v>
      </c>
      <c r="E73" s="22"/>
      <c r="F73" s="12">
        <f>C73*E73</f>
        <v>0</v>
      </c>
      <c r="G73" s="12">
        <f>D73*E73</f>
        <v>0</v>
      </c>
      <c r="H73" s="12">
        <f>C73/16</f>
        <v>139.558125</v>
      </c>
      <c r="I73" s="12">
        <f>D73/16</f>
        <v>181.425625</v>
      </c>
      <c r="J73" s="13">
        <f>1.03*H73</f>
        <v>143.74486875</v>
      </c>
      <c r="K73" s="13">
        <f>J73*1.15</f>
        <v>165.30659906249997</v>
      </c>
      <c r="L73" s="13">
        <f>1.03*I73</f>
        <v>186.86839375</v>
      </c>
      <c r="M73" s="12"/>
      <c r="N73" s="19">
        <f>M73*J73*M$7</f>
        <v>0</v>
      </c>
      <c r="O73" s="19">
        <f>K73*M$7*M73</f>
        <v>0</v>
      </c>
      <c r="P73" s="20">
        <f>M73*L73*M$7</f>
        <v>0</v>
      </c>
    </row>
    <row r="74" spans="1:16" ht="14.25" customHeight="1">
      <c r="A74" s="21"/>
      <c r="B74" s="17" t="s">
        <v>80</v>
      </c>
      <c r="C74" s="18">
        <v>304.99</v>
      </c>
      <c r="D74" s="18">
        <v>396.48</v>
      </c>
      <c r="E74" s="22"/>
      <c r="F74" s="12">
        <f>C74*E74</f>
        <v>0</v>
      </c>
      <c r="G74" s="12">
        <f>D74*E74</f>
        <v>0</v>
      </c>
      <c r="H74" s="12">
        <f>C74/16</f>
        <v>19.061875</v>
      </c>
      <c r="I74" s="12">
        <f>D74/16</f>
        <v>24.78</v>
      </c>
      <c r="J74" s="13">
        <f>1.03*H74</f>
        <v>19.63373125</v>
      </c>
      <c r="K74" s="13">
        <f>J74*1.15</f>
        <v>22.5787909375</v>
      </c>
      <c r="L74" s="13">
        <f>1.03*I74</f>
        <v>25.523400000000002</v>
      </c>
      <c r="M74" s="12"/>
      <c r="N74" s="19">
        <f>M74*J74*M$7</f>
        <v>0</v>
      </c>
      <c r="O74" s="19">
        <f>K74*M$7*M74</f>
        <v>0</v>
      </c>
      <c r="P74" s="20">
        <f>M74*L74*M$7</f>
        <v>0</v>
      </c>
    </row>
    <row r="75" spans="1:16" ht="14.25" customHeight="1">
      <c r="A75" s="21"/>
      <c r="B75" s="17" t="s">
        <v>81</v>
      </c>
      <c r="C75" s="18">
        <v>767.32</v>
      </c>
      <c r="D75" s="18">
        <v>997.52</v>
      </c>
      <c r="E75" s="22"/>
      <c r="F75" s="12">
        <f>C75*E75</f>
        <v>0</v>
      </c>
      <c r="G75" s="12">
        <f>D75*E75</f>
        <v>0</v>
      </c>
      <c r="H75" s="12">
        <f>C75/16</f>
        <v>47.9575</v>
      </c>
      <c r="I75" s="12">
        <f>D75/16</f>
        <v>62.345</v>
      </c>
      <c r="J75" s="13">
        <f>1.03*H75</f>
        <v>49.396225</v>
      </c>
      <c r="K75" s="13">
        <f>J75*1.15</f>
        <v>56.80565875</v>
      </c>
      <c r="L75" s="13">
        <f>1.03*I75</f>
        <v>64.21535</v>
      </c>
      <c r="M75" s="12"/>
      <c r="N75" s="19">
        <f>M75*J75*M$7</f>
        <v>0</v>
      </c>
      <c r="O75" s="19">
        <f>K75*M$7*M75</f>
        <v>0</v>
      </c>
      <c r="P75" s="20">
        <f>M75*L75*M$7</f>
        <v>0</v>
      </c>
    </row>
    <row r="76" spans="1:16" ht="14.25" customHeight="1">
      <c r="A76" s="21"/>
      <c r="B76" s="17" t="s">
        <v>82</v>
      </c>
      <c r="C76" s="18">
        <v>767.32</v>
      </c>
      <c r="D76" s="18">
        <v>997.52</v>
      </c>
      <c r="E76" s="22"/>
      <c r="F76" s="12">
        <f>C76*E76</f>
        <v>0</v>
      </c>
      <c r="G76" s="12">
        <f>D76*E76</f>
        <v>0</v>
      </c>
      <c r="H76" s="12">
        <f>C76/16</f>
        <v>47.9575</v>
      </c>
      <c r="I76" s="12">
        <f>D76/16</f>
        <v>62.345</v>
      </c>
      <c r="J76" s="13">
        <f>1.03*H76</f>
        <v>49.396225</v>
      </c>
      <c r="K76" s="13">
        <f>J76*1.15</f>
        <v>56.80565875</v>
      </c>
      <c r="L76" s="13">
        <f>1.03*I76</f>
        <v>64.21535</v>
      </c>
      <c r="M76" s="12"/>
      <c r="N76" s="19">
        <f>M76*J76*M$7</f>
        <v>0</v>
      </c>
      <c r="O76" s="19">
        <f>K76*M$7*M76</f>
        <v>0</v>
      </c>
      <c r="P76" s="20">
        <f>M76*L76*M$7</f>
        <v>0</v>
      </c>
    </row>
    <row r="77" spans="1:16" ht="14.25" customHeight="1">
      <c r="A77" s="21"/>
      <c r="B77" s="17" t="s">
        <v>83</v>
      </c>
      <c r="C77" s="18">
        <v>228.7</v>
      </c>
      <c r="D77" s="18">
        <v>297.31</v>
      </c>
      <c r="E77" s="22"/>
      <c r="F77" s="12">
        <f>C77*E77</f>
        <v>0</v>
      </c>
      <c r="G77" s="12">
        <f>D77*E77</f>
        <v>0</v>
      </c>
      <c r="H77" s="12">
        <f>C77/16</f>
        <v>14.29375</v>
      </c>
      <c r="I77" s="12">
        <f>D77/16</f>
        <v>18.581875</v>
      </c>
      <c r="J77" s="13">
        <f>1.03*H77</f>
        <v>14.7225625</v>
      </c>
      <c r="K77" s="13">
        <f>J77*1.15</f>
        <v>16.930946875</v>
      </c>
      <c r="L77" s="13">
        <f>1.03*I77</f>
        <v>19.13933125</v>
      </c>
      <c r="M77" s="12"/>
      <c r="N77" s="19">
        <f>M77*J77*M$7</f>
        <v>0</v>
      </c>
      <c r="O77" s="19">
        <f>K77*M$7*M77</f>
        <v>0</v>
      </c>
      <c r="P77" s="20">
        <f>M77*L77*M$7</f>
        <v>0</v>
      </c>
    </row>
    <row r="78" spans="1:16" ht="14.25" customHeight="1">
      <c r="A78" s="21"/>
      <c r="B78" s="17" t="s">
        <v>84</v>
      </c>
      <c r="C78" s="18">
        <v>462.18</v>
      </c>
      <c r="D78" s="18">
        <v>600.84</v>
      </c>
      <c r="E78" s="22"/>
      <c r="F78" s="12">
        <f>C78*E78</f>
        <v>0</v>
      </c>
      <c r="G78" s="12">
        <f>D78*E78</f>
        <v>0</v>
      </c>
      <c r="H78" s="12">
        <v>33.24</v>
      </c>
      <c r="I78" s="12">
        <v>43.21</v>
      </c>
      <c r="J78" s="13">
        <f>1.03*H78</f>
        <v>34.2372</v>
      </c>
      <c r="K78" s="13">
        <f>J78*1.15</f>
        <v>39.37278</v>
      </c>
      <c r="L78" s="13">
        <f>1.03*I78</f>
        <v>44.5063</v>
      </c>
      <c r="M78" s="12"/>
      <c r="N78" s="19">
        <f>M78*J78*M$7</f>
        <v>0</v>
      </c>
      <c r="O78" s="19">
        <f>K78*M$7*M78</f>
        <v>0</v>
      </c>
      <c r="P78" s="20">
        <f>M78*L78*M$7</f>
        <v>0</v>
      </c>
    </row>
    <row r="79" spans="1:16" ht="14.25" customHeight="1">
      <c r="A79" s="21"/>
      <c r="B79" s="17" t="s">
        <v>85</v>
      </c>
      <c r="C79" s="18">
        <v>510.73</v>
      </c>
      <c r="D79" s="18">
        <v>663.94</v>
      </c>
      <c r="E79" s="22">
        <v>0</v>
      </c>
      <c r="F79" s="12">
        <f>C79*E79</f>
        <v>0</v>
      </c>
      <c r="G79" s="12">
        <f>D79*E79</f>
        <v>0</v>
      </c>
      <c r="H79" s="12">
        <v>42.46</v>
      </c>
      <c r="I79" s="12">
        <v>55.2</v>
      </c>
      <c r="J79" s="13">
        <f>1.03*H79</f>
        <v>43.7338</v>
      </c>
      <c r="K79" s="13">
        <f>J79*1.15</f>
        <v>50.29387</v>
      </c>
      <c r="L79" s="13">
        <f>1.03*I79</f>
        <v>56.856</v>
      </c>
      <c r="M79" s="12"/>
      <c r="N79" s="19">
        <f>M79*J79*M$7</f>
        <v>0</v>
      </c>
      <c r="O79" s="19">
        <f>K79*M$7*M79</f>
        <v>0</v>
      </c>
      <c r="P79" s="20">
        <f>M79*L79*M$7</f>
        <v>0</v>
      </c>
    </row>
    <row r="80" spans="1:16" ht="14.25" customHeight="1">
      <c r="A80" s="21"/>
      <c r="B80" s="17" t="s">
        <v>86</v>
      </c>
      <c r="C80" s="18">
        <v>748.83</v>
      </c>
      <c r="D80" s="18">
        <v>973.48</v>
      </c>
      <c r="E80" s="22"/>
      <c r="F80" s="12">
        <f>C80*E80</f>
        <v>0</v>
      </c>
      <c r="G80" s="12">
        <f>D80*E80</f>
        <v>0</v>
      </c>
      <c r="H80" s="12">
        <f>C80/16</f>
        <v>46.801875</v>
      </c>
      <c r="I80" s="12">
        <f>D80/16</f>
        <v>60.8425</v>
      </c>
      <c r="J80" s="13">
        <f>1.03*H80</f>
        <v>48.205931250000006</v>
      </c>
      <c r="K80" s="13">
        <f>J80*1.15</f>
        <v>55.4368209375</v>
      </c>
      <c r="L80" s="13">
        <f>1.03*I80</f>
        <v>62.667775000000006</v>
      </c>
      <c r="M80" s="12"/>
      <c r="N80" s="19">
        <f>M80*J80*M$7</f>
        <v>0</v>
      </c>
      <c r="O80" s="19">
        <f>K80*M$7*M80</f>
        <v>0</v>
      </c>
      <c r="P80" s="20">
        <f>M80*L80*M$7</f>
        <v>0</v>
      </c>
    </row>
    <row r="81" spans="1:16" ht="14.25" customHeight="1">
      <c r="A81" s="21"/>
      <c r="B81" s="17" t="s">
        <v>87</v>
      </c>
      <c r="C81" s="18">
        <v>875</v>
      </c>
      <c r="D81" s="18">
        <v>1136</v>
      </c>
      <c r="E81" s="22"/>
      <c r="F81" s="12">
        <f>C81*E81</f>
        <v>0</v>
      </c>
      <c r="G81" s="12">
        <f>D81*E81</f>
        <v>0</v>
      </c>
      <c r="H81" s="12">
        <f>C81/16</f>
        <v>54.6875</v>
      </c>
      <c r="I81" s="12">
        <f>D81/16</f>
        <v>71</v>
      </c>
      <c r="J81" s="13">
        <f>1.03*H81</f>
        <v>56.328125</v>
      </c>
      <c r="K81" s="13">
        <f>J81*1.15</f>
        <v>64.77734375</v>
      </c>
      <c r="L81" s="13">
        <f>1.03*I81</f>
        <v>73.13</v>
      </c>
      <c r="M81" s="12">
        <v>0</v>
      </c>
      <c r="N81" s="19">
        <f>M81*J81*M$7</f>
        <v>0</v>
      </c>
      <c r="O81" s="19">
        <f>K81*M$7*M81</f>
        <v>0</v>
      </c>
      <c r="P81" s="20">
        <f>M81*L81*M$7</f>
        <v>0</v>
      </c>
    </row>
    <row r="82" spans="1:16" ht="14.25" customHeight="1">
      <c r="A82" s="21"/>
      <c r="B82" s="17" t="s">
        <v>88</v>
      </c>
      <c r="C82" s="18">
        <v>279.56</v>
      </c>
      <c r="D82" s="18">
        <v>363.43</v>
      </c>
      <c r="E82" s="22"/>
      <c r="F82" s="12">
        <f>C82*E82</f>
        <v>0</v>
      </c>
      <c r="G82" s="12">
        <f>D82*E82</f>
        <v>0</v>
      </c>
      <c r="H82" s="12">
        <f>C82/16</f>
        <v>17.4725</v>
      </c>
      <c r="I82" s="12">
        <f>D82/16</f>
        <v>22.714375</v>
      </c>
      <c r="J82" s="13">
        <f>1.03*H82</f>
        <v>17.996675</v>
      </c>
      <c r="K82" s="13">
        <f>J82*1.15</f>
        <v>20.696176249999997</v>
      </c>
      <c r="L82" s="13">
        <f>1.03*I82</f>
        <v>23.39580625</v>
      </c>
      <c r="M82" s="12"/>
      <c r="N82" s="19">
        <f>M82*J82*M$7</f>
        <v>0</v>
      </c>
      <c r="O82" s="19">
        <f>K82*M$7*M82</f>
        <v>0</v>
      </c>
      <c r="P82" s="20">
        <f>M82*L82*M$7</f>
        <v>0</v>
      </c>
    </row>
    <row r="83" spans="1:16" ht="14.25" customHeight="1">
      <c r="A83" s="21"/>
      <c r="B83" s="17" t="s">
        <v>89</v>
      </c>
      <c r="C83" s="18">
        <v>968.44</v>
      </c>
      <c r="D83" s="18">
        <v>1258.97</v>
      </c>
      <c r="E83" s="22"/>
      <c r="F83" s="12">
        <f>C83*E83</f>
        <v>0</v>
      </c>
      <c r="G83" s="12">
        <f>D83*E83</f>
        <v>0</v>
      </c>
      <c r="H83" s="12">
        <f>C83/16</f>
        <v>60.5275</v>
      </c>
      <c r="I83" s="12">
        <f>D83/16</f>
        <v>78.685625</v>
      </c>
      <c r="J83" s="13">
        <f>1.03*H83</f>
        <v>62.34332500000001</v>
      </c>
      <c r="K83" s="13">
        <f>J83*1.15</f>
        <v>71.69482375</v>
      </c>
      <c r="L83" s="13">
        <f>1.03*I83</f>
        <v>81.04619375</v>
      </c>
      <c r="M83" s="12"/>
      <c r="N83" s="19">
        <f>M83*J83*M$7</f>
        <v>0</v>
      </c>
      <c r="O83" s="19">
        <f>K83*M$7*M83</f>
        <v>0</v>
      </c>
      <c r="P83" s="20">
        <f>M83*L83*M$7</f>
        <v>0</v>
      </c>
    </row>
    <row r="84" spans="1:16" ht="14.25" customHeight="1">
      <c r="A84" s="21"/>
      <c r="B84" s="17" t="s">
        <v>90</v>
      </c>
      <c r="C84" s="18">
        <v>968.44</v>
      </c>
      <c r="D84" s="18">
        <v>1258.97</v>
      </c>
      <c r="E84" s="22"/>
      <c r="F84" s="12">
        <f>C84*E84</f>
        <v>0</v>
      </c>
      <c r="G84" s="12">
        <f>D84*E84</f>
        <v>0</v>
      </c>
      <c r="H84" s="12">
        <f>C84/16</f>
        <v>60.5275</v>
      </c>
      <c r="I84" s="12">
        <f>D84/16</f>
        <v>78.685625</v>
      </c>
      <c r="J84" s="13">
        <f>1.03*H84</f>
        <v>62.34332500000001</v>
      </c>
      <c r="K84" s="13">
        <f>J84*1.15</f>
        <v>71.69482375</v>
      </c>
      <c r="L84" s="13">
        <f>1.03*I84</f>
        <v>81.04619375</v>
      </c>
      <c r="M84" s="12"/>
      <c r="N84" s="19">
        <f>M84*J84*M$7</f>
        <v>0</v>
      </c>
      <c r="O84" s="19">
        <f>K84*M$7*M84</f>
        <v>0</v>
      </c>
      <c r="P84" s="20">
        <f>M84*L84*M$7</f>
        <v>0</v>
      </c>
    </row>
    <row r="85" spans="1:16" ht="14.25" customHeight="1">
      <c r="A85" s="21"/>
      <c r="B85" s="17" t="s">
        <v>91</v>
      </c>
      <c r="C85" s="18">
        <v>1423.84</v>
      </c>
      <c r="D85" s="18">
        <v>1850.99</v>
      </c>
      <c r="E85" s="22"/>
      <c r="F85" s="12">
        <f>C85*E85</f>
        <v>0</v>
      </c>
      <c r="G85" s="12">
        <f>D85*E85</f>
        <v>0</v>
      </c>
      <c r="H85" s="12">
        <f>C85/16</f>
        <v>88.99</v>
      </c>
      <c r="I85" s="12">
        <f>D85/16</f>
        <v>115.686875</v>
      </c>
      <c r="J85" s="13">
        <f>1.03*H85</f>
        <v>91.6597</v>
      </c>
      <c r="K85" s="13">
        <f>J85*1.15</f>
        <v>105.408655</v>
      </c>
      <c r="L85" s="13">
        <f>1.03*I85</f>
        <v>119.15748125</v>
      </c>
      <c r="M85" s="12"/>
      <c r="N85" s="19">
        <f>M85*J85*M$7</f>
        <v>0</v>
      </c>
      <c r="O85" s="19">
        <f>K85*M$7*M85</f>
        <v>0</v>
      </c>
      <c r="P85" s="20">
        <f>M85*L85*M$7</f>
        <v>0</v>
      </c>
    </row>
    <row r="86" spans="1:16" ht="14.25" customHeight="1">
      <c r="A86" s="21"/>
      <c r="B86" s="17" t="s">
        <v>92</v>
      </c>
      <c r="C86" s="18">
        <v>952.26</v>
      </c>
      <c r="D86" s="18">
        <v>1237.93</v>
      </c>
      <c r="E86" s="22"/>
      <c r="F86" s="12">
        <f>C86*E86</f>
        <v>0</v>
      </c>
      <c r="G86" s="12">
        <f>D86*E86</f>
        <v>0</v>
      </c>
      <c r="H86" s="12">
        <f>C86/16</f>
        <v>59.51625</v>
      </c>
      <c r="I86" s="12">
        <f>D86/16</f>
        <v>77.370625</v>
      </c>
      <c r="J86" s="13">
        <f>1.03*H86</f>
        <v>61.3017375</v>
      </c>
      <c r="K86" s="13">
        <f>J86*1.15</f>
        <v>70.49699812499999</v>
      </c>
      <c r="L86" s="13">
        <f>1.03*I86</f>
        <v>79.69174375</v>
      </c>
      <c r="M86" s="12"/>
      <c r="N86" s="19">
        <f>M86*J86*M$7</f>
        <v>0</v>
      </c>
      <c r="O86" s="19">
        <f>K86*M$7*M86</f>
        <v>0</v>
      </c>
      <c r="P86" s="20">
        <f>M86*L86*M$7</f>
        <v>0</v>
      </c>
    </row>
    <row r="87" spans="1:16" ht="14.25" customHeight="1">
      <c r="A87" s="21"/>
      <c r="B87" s="17" t="s">
        <v>93</v>
      </c>
      <c r="C87" s="18">
        <v>270.31</v>
      </c>
      <c r="D87" s="18">
        <v>351.4</v>
      </c>
      <c r="E87" s="22"/>
      <c r="F87" s="12">
        <f>C87*E87</f>
        <v>0</v>
      </c>
      <c r="G87" s="12">
        <f>D87*E87</f>
        <v>0</v>
      </c>
      <c r="H87" s="12">
        <f>C87/16</f>
        <v>16.894375</v>
      </c>
      <c r="I87" s="12">
        <f>D87/16</f>
        <v>21.9625</v>
      </c>
      <c r="J87" s="13">
        <f>1.03*H87</f>
        <v>17.40120625</v>
      </c>
      <c r="K87" s="13">
        <f>J87*1.15</f>
        <v>20.0113871875</v>
      </c>
      <c r="L87" s="13">
        <f>1.03*I87</f>
        <v>22.621375</v>
      </c>
      <c r="M87" s="12"/>
      <c r="N87" s="19">
        <f>M87*J87*M$7</f>
        <v>0</v>
      </c>
      <c r="O87" s="19">
        <f>K87*M$7*M87</f>
        <v>0</v>
      </c>
      <c r="P87" s="20">
        <f>M87*L87*M$7</f>
        <v>0</v>
      </c>
    </row>
    <row r="88" spans="1:16" ht="14.25" customHeight="1">
      <c r="A88" s="21"/>
      <c r="B88" s="17" t="s">
        <v>94</v>
      </c>
      <c r="C88" s="18">
        <v>804.31</v>
      </c>
      <c r="D88" s="18">
        <v>1045.6</v>
      </c>
      <c r="E88" s="22"/>
      <c r="F88" s="12">
        <f>C88*E88</f>
        <v>0</v>
      </c>
      <c r="G88" s="12">
        <f>D88*E88</f>
        <v>0</v>
      </c>
      <c r="H88" s="12">
        <f>C88/16</f>
        <v>50.269375</v>
      </c>
      <c r="I88" s="12">
        <f>D88/16</f>
        <v>65.35</v>
      </c>
      <c r="J88" s="13">
        <f>1.03*H88</f>
        <v>51.77745625</v>
      </c>
      <c r="K88" s="13">
        <f>J88*1.15</f>
        <v>59.54407468749999</v>
      </c>
      <c r="L88" s="13">
        <f>1.03*I88</f>
        <v>67.31049999999999</v>
      </c>
      <c r="M88" s="12"/>
      <c r="N88" s="19">
        <f>M88*J88*M$7</f>
        <v>0</v>
      </c>
      <c r="O88" s="19">
        <f>K88*M$7*M88</f>
        <v>0</v>
      </c>
      <c r="P88" s="20">
        <f>M88*L88*M$7</f>
        <v>0</v>
      </c>
    </row>
    <row r="89" spans="1:16" ht="14.25" customHeight="1">
      <c r="A89" s="21"/>
      <c r="B89" s="17" t="s">
        <v>95</v>
      </c>
      <c r="C89" s="18">
        <v>804.31</v>
      </c>
      <c r="D89" s="18">
        <v>1045.6</v>
      </c>
      <c r="E89" s="22"/>
      <c r="F89" s="12">
        <f>C89*E89</f>
        <v>0</v>
      </c>
      <c r="G89" s="12">
        <f>D89*E89</f>
        <v>0</v>
      </c>
      <c r="H89" s="12">
        <f>C89/16</f>
        <v>50.269375</v>
      </c>
      <c r="I89" s="12">
        <f>D89/16</f>
        <v>65.35</v>
      </c>
      <c r="J89" s="13">
        <f>1.03*H89</f>
        <v>51.77745625</v>
      </c>
      <c r="K89" s="13">
        <f>J89*1.15</f>
        <v>59.54407468749999</v>
      </c>
      <c r="L89" s="13">
        <f>1.03*I89</f>
        <v>67.31049999999999</v>
      </c>
      <c r="M89" s="12"/>
      <c r="N89" s="19">
        <f>M89*J89*M$7</f>
        <v>0</v>
      </c>
      <c r="O89" s="19">
        <f>K89*M$7*M89</f>
        <v>0</v>
      </c>
      <c r="P89" s="20">
        <f>M89*L89*M$7</f>
        <v>0</v>
      </c>
    </row>
    <row r="90" spans="1:16" ht="14.25" customHeight="1">
      <c r="A90" s="21"/>
      <c r="B90" s="17" t="s">
        <v>96</v>
      </c>
      <c r="C90" s="18">
        <v>610.13</v>
      </c>
      <c r="D90" s="18">
        <v>793.17</v>
      </c>
      <c r="E90" s="22"/>
      <c r="F90" s="12">
        <f>C90*E90</f>
        <v>0</v>
      </c>
      <c r="G90" s="12">
        <f>D90*E90</f>
        <v>0</v>
      </c>
      <c r="H90" s="12">
        <f>C90/16</f>
        <v>38.133125</v>
      </c>
      <c r="I90" s="12">
        <f>D90/16</f>
        <v>49.573125</v>
      </c>
      <c r="J90" s="13">
        <f>1.03*H90</f>
        <v>39.27711875</v>
      </c>
      <c r="K90" s="13">
        <f>J90*1.15</f>
        <v>45.1686865625</v>
      </c>
      <c r="L90" s="13">
        <f>1.03*I90</f>
        <v>51.06031875</v>
      </c>
      <c r="M90" s="12"/>
      <c r="N90" s="19">
        <f>M90*J90*M$7</f>
        <v>0</v>
      </c>
      <c r="O90" s="19">
        <f>K90*M$7*M90</f>
        <v>0</v>
      </c>
      <c r="P90" s="20">
        <f>M90*L90*M$7</f>
        <v>0</v>
      </c>
    </row>
    <row r="91" spans="1:16" ht="14.25" customHeight="1">
      <c r="A91" s="21"/>
      <c r="B91" s="17" t="s">
        <v>97</v>
      </c>
      <c r="C91" s="18">
        <v>878.28</v>
      </c>
      <c r="D91" s="18">
        <v>1141.77</v>
      </c>
      <c r="E91" s="22"/>
      <c r="F91" s="12">
        <f>C91*E91</f>
        <v>0</v>
      </c>
      <c r="G91" s="12">
        <f>D91*E91</f>
        <v>0</v>
      </c>
      <c r="H91" s="12">
        <f>C91/16</f>
        <v>54.8925</v>
      </c>
      <c r="I91" s="12">
        <f>D91/16</f>
        <v>71.360625</v>
      </c>
      <c r="J91" s="13">
        <f>1.03*H91</f>
        <v>56.539274999999996</v>
      </c>
      <c r="K91" s="13">
        <f>J91*1.15</f>
        <v>65.02016624999999</v>
      </c>
      <c r="L91" s="13">
        <f>1.03*I91</f>
        <v>73.50144375</v>
      </c>
      <c r="M91" s="12"/>
      <c r="N91" s="19">
        <f>M91*J91*M$7</f>
        <v>0</v>
      </c>
      <c r="O91" s="19">
        <f>K91*M$7*M91</f>
        <v>0</v>
      </c>
      <c r="P91" s="20">
        <f>M91*L91*M$7</f>
        <v>0</v>
      </c>
    </row>
    <row r="92" spans="1:16" ht="14.25" customHeight="1">
      <c r="A92" s="21"/>
      <c r="B92" s="17" t="s">
        <v>98</v>
      </c>
      <c r="C92" s="18">
        <v>587.01</v>
      </c>
      <c r="D92" s="18">
        <v>763.12</v>
      </c>
      <c r="E92" s="22"/>
      <c r="F92" s="12">
        <f>C92*E92</f>
        <v>0</v>
      </c>
      <c r="G92" s="12">
        <f>D92*E92</f>
        <v>0</v>
      </c>
      <c r="H92" s="12">
        <f>C92/16</f>
        <v>36.688125</v>
      </c>
      <c r="I92" s="12">
        <f>D92/16</f>
        <v>47.695</v>
      </c>
      <c r="J92" s="13">
        <f>1.03*H92</f>
        <v>37.78876875</v>
      </c>
      <c r="K92" s="13">
        <f>J92*1.15</f>
        <v>43.4570840625</v>
      </c>
      <c r="L92" s="13">
        <f>1.03*I92</f>
        <v>49.12585</v>
      </c>
      <c r="M92" s="12"/>
      <c r="N92" s="19">
        <f>M92*J92*M$7</f>
        <v>0</v>
      </c>
      <c r="O92" s="19">
        <f>K92*M$7*M92</f>
        <v>0</v>
      </c>
      <c r="P92" s="20">
        <f>M92*L92*M$7</f>
        <v>0</v>
      </c>
    </row>
    <row r="93" spans="1:16" ht="14.25" customHeight="1">
      <c r="A93" s="21"/>
      <c r="B93" s="17" t="s">
        <v>99</v>
      </c>
      <c r="C93" s="18">
        <v>873.66</v>
      </c>
      <c r="D93" s="18">
        <v>1135.76</v>
      </c>
      <c r="E93" s="22">
        <v>0</v>
      </c>
      <c r="F93" s="12">
        <f>C93*E93</f>
        <v>0</v>
      </c>
      <c r="G93" s="12">
        <f>D93*E93</f>
        <v>0</v>
      </c>
      <c r="H93" s="12">
        <f>C93/16</f>
        <v>54.60375</v>
      </c>
      <c r="I93" s="12">
        <f>D93/16</f>
        <v>70.985</v>
      </c>
      <c r="J93" s="13">
        <f>1.03*H93</f>
        <v>56.241862499999996</v>
      </c>
      <c r="K93" s="13">
        <f>J93*1.15</f>
        <v>64.678141875</v>
      </c>
      <c r="L93" s="13">
        <f>1.03*I93</f>
        <v>73.11455000000001</v>
      </c>
      <c r="M93" s="12"/>
      <c r="N93" s="19">
        <f>M93*J93*M$7</f>
        <v>0</v>
      </c>
      <c r="O93" s="19">
        <f>K93*M$7*M93</f>
        <v>0</v>
      </c>
      <c r="P93" s="20">
        <f>M93*L93*M$7</f>
        <v>0</v>
      </c>
    </row>
    <row r="94" spans="1:16" ht="14.25" customHeight="1">
      <c r="A94" s="21"/>
      <c r="B94" s="17" t="s">
        <v>100</v>
      </c>
      <c r="C94" s="18">
        <v>1042.41</v>
      </c>
      <c r="D94" s="18">
        <v>1355.14</v>
      </c>
      <c r="E94" s="22"/>
      <c r="F94" s="12">
        <f>C94*E94</f>
        <v>0</v>
      </c>
      <c r="G94" s="12">
        <f>D94*E94</f>
        <v>0</v>
      </c>
      <c r="H94" s="12">
        <f>C94/16</f>
        <v>65.150625</v>
      </c>
      <c r="I94" s="12">
        <f>D94/16</f>
        <v>84.69625</v>
      </c>
      <c r="J94" s="13">
        <f>1.03*H94</f>
        <v>67.10514375000001</v>
      </c>
      <c r="K94" s="13">
        <f>J94*1.15</f>
        <v>77.1709153125</v>
      </c>
      <c r="L94" s="13">
        <f>1.03*I94</f>
        <v>87.2371375</v>
      </c>
      <c r="M94" s="12"/>
      <c r="N94" s="19">
        <f>M94*J94*M$7</f>
        <v>0</v>
      </c>
      <c r="O94" s="19">
        <f>K94*M$7*M94</f>
        <v>0</v>
      </c>
      <c r="P94" s="20">
        <f>M94*L94*M$7</f>
        <v>0</v>
      </c>
    </row>
    <row r="95" spans="1:16" ht="14.25" customHeight="1">
      <c r="A95" s="21"/>
      <c r="B95" s="17" t="s">
        <v>101</v>
      </c>
      <c r="C95" s="18">
        <v>580.08</v>
      </c>
      <c r="D95" s="18">
        <v>754.1</v>
      </c>
      <c r="E95" s="22"/>
      <c r="F95" s="12">
        <f>C95*E95</f>
        <v>0</v>
      </c>
      <c r="G95" s="12">
        <f>D95*E95</f>
        <v>0</v>
      </c>
      <c r="H95" s="12">
        <f>C95/16</f>
        <v>36.255</v>
      </c>
      <c r="I95" s="12">
        <f>D95/16</f>
        <v>47.13125</v>
      </c>
      <c r="J95" s="13">
        <f>1.03*H95</f>
        <v>37.342650000000006</v>
      </c>
      <c r="K95" s="13">
        <f>J95*1.15</f>
        <v>42.9440475</v>
      </c>
      <c r="L95" s="13">
        <f>1.03*I95</f>
        <v>48.545187500000004</v>
      </c>
      <c r="M95" s="12"/>
      <c r="N95" s="19">
        <f>M95*J95*M$7</f>
        <v>0</v>
      </c>
      <c r="O95" s="19">
        <f>K95*M$7*M95</f>
        <v>0</v>
      </c>
      <c r="P95" s="20">
        <f>M95*L95*M$7</f>
        <v>0</v>
      </c>
    </row>
    <row r="96" spans="1:16" ht="14.25" customHeight="1">
      <c r="A96" s="21"/>
      <c r="B96" s="17" t="s">
        <v>102</v>
      </c>
      <c r="C96" s="18">
        <v>450.62</v>
      </c>
      <c r="D96" s="18">
        <v>585.81</v>
      </c>
      <c r="E96" s="22"/>
      <c r="F96" s="12">
        <f>C96*E96</f>
        <v>0</v>
      </c>
      <c r="G96" s="12">
        <f>D96*E96</f>
        <v>0</v>
      </c>
      <c r="H96" s="12">
        <f>C96/16</f>
        <v>28.16375</v>
      </c>
      <c r="I96" s="12">
        <f>D96/16</f>
        <v>36.613125</v>
      </c>
      <c r="J96" s="13">
        <f>1.03*H96</f>
        <v>29.0086625</v>
      </c>
      <c r="K96" s="13">
        <f>J96*1.15</f>
        <v>33.359961874999996</v>
      </c>
      <c r="L96" s="13">
        <f>1.03*I96</f>
        <v>37.711518749999996</v>
      </c>
      <c r="M96" s="12"/>
      <c r="N96" s="19">
        <f>M96*J96*M$7</f>
        <v>0</v>
      </c>
      <c r="O96" s="19">
        <f>K96*M$7*M96</f>
        <v>0</v>
      </c>
      <c r="P96" s="20">
        <f>M96*L96*M$7</f>
        <v>0</v>
      </c>
    </row>
    <row r="97" spans="1:16" ht="14.25" customHeight="1">
      <c r="A97" s="21"/>
      <c r="B97" s="17" t="s">
        <v>103</v>
      </c>
      <c r="C97" s="18">
        <v>450.62</v>
      </c>
      <c r="D97" s="18">
        <v>585.81</v>
      </c>
      <c r="E97" s="22"/>
      <c r="F97" s="12">
        <f>C97*E97</f>
        <v>0</v>
      </c>
      <c r="G97" s="12">
        <f>D97*E97</f>
        <v>0</v>
      </c>
      <c r="H97" s="12">
        <f>C97/16</f>
        <v>28.16375</v>
      </c>
      <c r="I97" s="12">
        <f>D97/16</f>
        <v>36.613125</v>
      </c>
      <c r="J97" s="13">
        <f>1.03*H97</f>
        <v>29.0086625</v>
      </c>
      <c r="K97" s="13">
        <f>J97*1.15</f>
        <v>33.359961874999996</v>
      </c>
      <c r="L97" s="13">
        <f>1.03*I97</f>
        <v>37.711518749999996</v>
      </c>
      <c r="M97" s="12"/>
      <c r="N97" s="19">
        <f>M97*J97*M$7</f>
        <v>0</v>
      </c>
      <c r="O97" s="19">
        <f>K97*M$7*M97</f>
        <v>0</v>
      </c>
      <c r="P97" s="20">
        <f>M97*L97*M$7</f>
        <v>0</v>
      </c>
    </row>
    <row r="98" spans="1:16" ht="14.25" customHeight="1">
      <c r="A98" s="21"/>
      <c r="B98" s="17" t="s">
        <v>104</v>
      </c>
      <c r="C98" s="18">
        <v>524.6</v>
      </c>
      <c r="D98" s="18">
        <v>681.98</v>
      </c>
      <c r="E98" s="22"/>
      <c r="F98" s="12">
        <f>C98*E98</f>
        <v>0</v>
      </c>
      <c r="G98" s="12">
        <f>D98*E98</f>
        <v>0</v>
      </c>
      <c r="H98" s="12">
        <f>C98/16</f>
        <v>32.7875</v>
      </c>
      <c r="I98" s="12">
        <f>D98/16</f>
        <v>42.62375</v>
      </c>
      <c r="J98" s="13">
        <f>1.03*H98</f>
        <v>33.771125000000005</v>
      </c>
      <c r="K98" s="13">
        <f>J98*1.15</f>
        <v>38.836793750000005</v>
      </c>
      <c r="L98" s="13">
        <f>1.03*I98</f>
        <v>43.902462500000006</v>
      </c>
      <c r="M98" s="12"/>
      <c r="N98" s="19">
        <f>M98*J98*M$7</f>
        <v>0</v>
      </c>
      <c r="O98" s="19">
        <f>K98*M$7*M98</f>
        <v>0</v>
      </c>
      <c r="P98" s="20">
        <f>M98*L98*M$7</f>
        <v>0</v>
      </c>
    </row>
    <row r="99" spans="1:16" ht="14.25" customHeight="1">
      <c r="A99" s="21"/>
      <c r="B99" s="17" t="s">
        <v>105</v>
      </c>
      <c r="C99" s="18">
        <v>524.6</v>
      </c>
      <c r="D99" s="18">
        <v>681.98</v>
      </c>
      <c r="E99" s="22"/>
      <c r="F99" s="12">
        <f>C99*E99</f>
        <v>0</v>
      </c>
      <c r="G99" s="12">
        <f>D99*E99</f>
        <v>0</v>
      </c>
      <c r="H99" s="12">
        <f>C99/16</f>
        <v>32.7875</v>
      </c>
      <c r="I99" s="12">
        <f>D99/16</f>
        <v>42.62375</v>
      </c>
      <c r="J99" s="13">
        <f>1.03*H99</f>
        <v>33.771125000000005</v>
      </c>
      <c r="K99" s="13">
        <f>J99*1.15</f>
        <v>38.836793750000005</v>
      </c>
      <c r="L99" s="13">
        <f>1.03*I99</f>
        <v>43.902462500000006</v>
      </c>
      <c r="M99" s="12"/>
      <c r="N99" s="19">
        <f>M99*J99*M$7</f>
        <v>0</v>
      </c>
      <c r="O99" s="19">
        <f>K99*M$7*M99</f>
        <v>0</v>
      </c>
      <c r="P99" s="20">
        <f>M99*L99*M$7</f>
        <v>0</v>
      </c>
    </row>
    <row r="100" spans="1:16" ht="14.25" customHeight="1">
      <c r="A100" s="21"/>
      <c r="B100" s="17" t="s">
        <v>106</v>
      </c>
      <c r="C100" s="18">
        <v>494.54</v>
      </c>
      <c r="D100" s="18">
        <v>642.91</v>
      </c>
      <c r="E100" s="22"/>
      <c r="F100" s="12">
        <f>C100*E100</f>
        <v>0</v>
      </c>
      <c r="G100" s="12">
        <f>D100*E100</f>
        <v>0</v>
      </c>
      <c r="H100" s="12">
        <f>C100/16</f>
        <v>30.90875</v>
      </c>
      <c r="I100" s="12">
        <f>D100/16</f>
        <v>40.181875</v>
      </c>
      <c r="J100" s="13">
        <f>1.03*H100</f>
        <v>31.836012500000002</v>
      </c>
      <c r="K100" s="13">
        <f>J100*1.15</f>
        <v>36.611414375</v>
      </c>
      <c r="L100" s="13">
        <f>1.03*I100</f>
        <v>41.38733125</v>
      </c>
      <c r="M100" s="12"/>
      <c r="N100" s="19">
        <f>M100*J100*M$7</f>
        <v>0</v>
      </c>
      <c r="O100" s="19">
        <f>K100*M$7*M100</f>
        <v>0</v>
      </c>
      <c r="P100" s="20">
        <f>M100*L100*M$7</f>
        <v>0</v>
      </c>
    </row>
    <row r="101" spans="1:16" ht="14.25" customHeight="1">
      <c r="A101" s="21"/>
      <c r="B101" s="17" t="s">
        <v>107</v>
      </c>
      <c r="C101" s="18">
        <v>494.54</v>
      </c>
      <c r="D101" s="18">
        <v>642.91</v>
      </c>
      <c r="E101" s="22"/>
      <c r="F101" s="12">
        <f>C101*E101</f>
        <v>0</v>
      </c>
      <c r="G101" s="12">
        <f>D101*E101</f>
        <v>0</v>
      </c>
      <c r="H101" s="12">
        <f>C101/16</f>
        <v>30.90875</v>
      </c>
      <c r="I101" s="12">
        <f>D101/16</f>
        <v>40.181875</v>
      </c>
      <c r="J101" s="13">
        <f>1.03*H101</f>
        <v>31.836012500000002</v>
      </c>
      <c r="K101" s="13">
        <f>J101*1.15</f>
        <v>36.611414375</v>
      </c>
      <c r="L101" s="13">
        <f>1.03*I101</f>
        <v>41.38733125</v>
      </c>
      <c r="M101" s="12"/>
      <c r="N101" s="19">
        <f>M101*J101*M$7</f>
        <v>0</v>
      </c>
      <c r="O101" s="19">
        <f>K101*M$7*M101</f>
        <v>0</v>
      </c>
      <c r="P101" s="20">
        <f>M101*L101*M$7</f>
        <v>0</v>
      </c>
    </row>
    <row r="102" spans="1:16" ht="14.25" customHeight="1">
      <c r="A102" s="21"/>
      <c r="B102" s="17" t="s">
        <v>108</v>
      </c>
      <c r="C102" s="18">
        <v>547.71</v>
      </c>
      <c r="D102" s="18">
        <v>712.03</v>
      </c>
      <c r="E102" s="22"/>
      <c r="F102" s="12">
        <f>C102*E102</f>
        <v>0</v>
      </c>
      <c r="G102" s="12">
        <f>D102*E102</f>
        <v>0</v>
      </c>
      <c r="H102" s="12">
        <f>C102/16</f>
        <v>34.231875</v>
      </c>
      <c r="I102" s="12">
        <f>D102/16</f>
        <v>44.501875</v>
      </c>
      <c r="J102" s="13">
        <f>1.03*H102</f>
        <v>35.25883125</v>
      </c>
      <c r="K102" s="13">
        <f>J102*1.15</f>
        <v>40.5476559375</v>
      </c>
      <c r="L102" s="13">
        <f>1.03*I102</f>
        <v>45.83693125</v>
      </c>
      <c r="M102" s="12"/>
      <c r="N102" s="19">
        <f>M102*J102*M$7</f>
        <v>0</v>
      </c>
      <c r="O102" s="19">
        <f>K102*M$7*M102</f>
        <v>0</v>
      </c>
      <c r="P102" s="20">
        <f>M102*L102*M$7</f>
        <v>0</v>
      </c>
    </row>
    <row r="103" spans="1:16" ht="14.25" customHeight="1">
      <c r="A103" s="21"/>
      <c r="B103" s="17" t="s">
        <v>109</v>
      </c>
      <c r="C103" s="18">
        <v>547.71</v>
      </c>
      <c r="D103" s="18">
        <v>712.03</v>
      </c>
      <c r="E103" s="22"/>
      <c r="F103" s="12">
        <f>C103*E103</f>
        <v>0</v>
      </c>
      <c r="G103" s="12">
        <f>D103*E103</f>
        <v>0</v>
      </c>
      <c r="H103" s="12">
        <f>C103/16</f>
        <v>34.231875</v>
      </c>
      <c r="I103" s="12">
        <f>D103/16</f>
        <v>44.501875</v>
      </c>
      <c r="J103" s="13">
        <f>1.03*H103</f>
        <v>35.25883125</v>
      </c>
      <c r="K103" s="13">
        <f>J103*1.15</f>
        <v>40.5476559375</v>
      </c>
      <c r="L103" s="13">
        <f>1.03*I103</f>
        <v>45.83693125</v>
      </c>
      <c r="M103" s="12"/>
      <c r="N103" s="19">
        <f>M103*J103*M$7</f>
        <v>0</v>
      </c>
      <c r="O103" s="19">
        <f>K103*M$7*M103</f>
        <v>0</v>
      </c>
      <c r="P103" s="20">
        <f>M103*L103*M$7</f>
        <v>0</v>
      </c>
    </row>
    <row r="104" spans="1:16" ht="14.25" customHeight="1">
      <c r="A104" s="21"/>
      <c r="B104" s="11" t="s">
        <v>110</v>
      </c>
      <c r="C104" s="18"/>
      <c r="D104" s="18"/>
      <c r="E104" s="22"/>
      <c r="F104" s="12">
        <f>C104*E104</f>
        <v>0</v>
      </c>
      <c r="G104" s="12">
        <f>D104*E104</f>
        <v>0</v>
      </c>
      <c r="H104" s="12">
        <f>C104/16</f>
        <v>0</v>
      </c>
      <c r="I104" s="12">
        <f>D104/16</f>
        <v>0</v>
      </c>
      <c r="J104" s="13">
        <f>1.03*H104</f>
        <v>0</v>
      </c>
      <c r="K104" s="13">
        <f>J104*1.15</f>
        <v>0</v>
      </c>
      <c r="L104" s="13">
        <f>1.03*I104</f>
        <v>0</v>
      </c>
      <c r="M104" s="12"/>
      <c r="N104" s="19">
        <f>M104*J104*M$7</f>
        <v>0</v>
      </c>
      <c r="O104" s="19">
        <f>K104*M$7*M104</f>
        <v>0</v>
      </c>
      <c r="P104" s="20">
        <f>M104*L104*M$7</f>
        <v>0</v>
      </c>
    </row>
    <row r="105" spans="1:16" ht="14.25" customHeight="1">
      <c r="A105" s="21"/>
      <c r="B105" s="17" t="s">
        <v>111</v>
      </c>
      <c r="C105" s="18">
        <v>110</v>
      </c>
      <c r="D105" s="18">
        <v>143</v>
      </c>
      <c r="E105" s="22"/>
      <c r="F105" s="12">
        <f>C105*E105</f>
        <v>0</v>
      </c>
      <c r="G105" s="12">
        <f>D105*E105</f>
        <v>0</v>
      </c>
      <c r="H105" s="12">
        <f>C105/16</f>
        <v>6.875</v>
      </c>
      <c r="I105" s="12">
        <f>D105/16</f>
        <v>8.9375</v>
      </c>
      <c r="J105" s="13">
        <f>1.03*H105</f>
        <v>7.08125</v>
      </c>
      <c r="K105" s="13">
        <f>J105*1.15</f>
        <v>8.1434375</v>
      </c>
      <c r="L105" s="13">
        <f>1.03*I105</f>
        <v>9.205625</v>
      </c>
      <c r="M105" s="12"/>
      <c r="N105" s="19">
        <f>M105*J105*M$7</f>
        <v>0</v>
      </c>
      <c r="O105" s="19">
        <f>K105*M$7*M105</f>
        <v>0</v>
      </c>
      <c r="P105" s="20">
        <f>M105*L105*M$7</f>
        <v>0</v>
      </c>
    </row>
    <row r="106" spans="1:16" ht="14.25" customHeight="1">
      <c r="A106" s="21"/>
      <c r="B106" s="17" t="s">
        <v>112</v>
      </c>
      <c r="C106" s="18">
        <v>110</v>
      </c>
      <c r="D106" s="18">
        <v>143</v>
      </c>
      <c r="E106" s="22"/>
      <c r="F106" s="12">
        <f>C106*E106</f>
        <v>0</v>
      </c>
      <c r="G106" s="12">
        <f>D106*E106</f>
        <v>0</v>
      </c>
      <c r="H106" s="12">
        <f>C106/16</f>
        <v>6.875</v>
      </c>
      <c r="I106" s="12">
        <f>D106/16</f>
        <v>8.9375</v>
      </c>
      <c r="J106" s="13">
        <f>1.03*H106</f>
        <v>7.08125</v>
      </c>
      <c r="K106" s="13">
        <f>J106*1.15</f>
        <v>8.1434375</v>
      </c>
      <c r="L106" s="13">
        <f>1.03*I106</f>
        <v>9.205625</v>
      </c>
      <c r="M106" s="12"/>
      <c r="N106" s="19">
        <f>M106*J106*M$7</f>
        <v>0</v>
      </c>
      <c r="O106" s="19">
        <f>K106*M$7*M106</f>
        <v>0</v>
      </c>
      <c r="P106" s="20">
        <f>M106*L106*M$7</f>
        <v>0</v>
      </c>
    </row>
    <row r="107" spans="1:16" ht="14.25" customHeight="1">
      <c r="A107" s="21"/>
      <c r="B107" s="17" t="s">
        <v>113</v>
      </c>
      <c r="C107" s="18">
        <v>110</v>
      </c>
      <c r="D107" s="18">
        <v>143</v>
      </c>
      <c r="E107" s="22"/>
      <c r="F107" s="12">
        <f>C107*E107</f>
        <v>0</v>
      </c>
      <c r="G107" s="12">
        <f>D107*E107</f>
        <v>0</v>
      </c>
      <c r="H107" s="12">
        <f>C107/16</f>
        <v>6.875</v>
      </c>
      <c r="I107" s="12">
        <f>D107/16</f>
        <v>8.9375</v>
      </c>
      <c r="J107" s="13">
        <f>1.03*H107</f>
        <v>7.08125</v>
      </c>
      <c r="K107" s="13">
        <f>J107*1.15</f>
        <v>8.1434375</v>
      </c>
      <c r="L107" s="13">
        <f>1.03*I107</f>
        <v>9.205625</v>
      </c>
      <c r="M107" s="12"/>
      <c r="N107" s="19">
        <f>M107*J107*M$7</f>
        <v>0</v>
      </c>
      <c r="O107" s="19">
        <f>K107*M$7*M107</f>
        <v>0</v>
      </c>
      <c r="P107" s="20">
        <f>M107*L107*M$7</f>
        <v>0</v>
      </c>
    </row>
    <row r="108" spans="1:16" ht="14.25" customHeight="1">
      <c r="A108" s="21"/>
      <c r="B108" s="17" t="s">
        <v>114</v>
      </c>
      <c r="C108" s="18">
        <v>110</v>
      </c>
      <c r="D108" s="18">
        <v>143</v>
      </c>
      <c r="E108" s="22"/>
      <c r="F108" s="12">
        <f>C108*E108</f>
        <v>0</v>
      </c>
      <c r="G108" s="12">
        <f>D108*E108</f>
        <v>0</v>
      </c>
      <c r="H108" s="12">
        <f>C108/16</f>
        <v>6.875</v>
      </c>
      <c r="I108" s="12">
        <f>D108/16</f>
        <v>8.9375</v>
      </c>
      <c r="J108" s="13">
        <f>1.03*H108</f>
        <v>7.08125</v>
      </c>
      <c r="K108" s="13">
        <f>J108*1.15</f>
        <v>8.1434375</v>
      </c>
      <c r="L108" s="13">
        <f>1.03*I108</f>
        <v>9.205625</v>
      </c>
      <c r="M108" s="12"/>
      <c r="N108" s="19">
        <f>M108*J108*M$7</f>
        <v>0</v>
      </c>
      <c r="O108" s="19">
        <f>K108*M$7*M108</f>
        <v>0</v>
      </c>
      <c r="P108" s="20">
        <f>M108*L108*M$7</f>
        <v>0</v>
      </c>
    </row>
    <row r="109" spans="1:16" ht="14.25" customHeight="1">
      <c r="A109" s="21"/>
      <c r="B109" s="17" t="s">
        <v>115</v>
      </c>
      <c r="C109" s="18">
        <v>110</v>
      </c>
      <c r="D109" s="18">
        <v>143</v>
      </c>
      <c r="E109" s="22"/>
      <c r="F109" s="12">
        <f>C109*E109</f>
        <v>0</v>
      </c>
      <c r="G109" s="12">
        <f>D109*E109</f>
        <v>0</v>
      </c>
      <c r="H109" s="12">
        <f>C109/16</f>
        <v>6.875</v>
      </c>
      <c r="I109" s="12">
        <f>D109/16</f>
        <v>8.9375</v>
      </c>
      <c r="J109" s="13">
        <f>1.03*H109</f>
        <v>7.08125</v>
      </c>
      <c r="K109" s="13">
        <f>J109*1.15</f>
        <v>8.1434375</v>
      </c>
      <c r="L109" s="13">
        <f>1.03*I109</f>
        <v>9.205625</v>
      </c>
      <c r="M109" s="12"/>
      <c r="N109" s="19">
        <f>M109*J109*M$7</f>
        <v>0</v>
      </c>
      <c r="O109" s="19">
        <f>K109*M$7*M109</f>
        <v>0</v>
      </c>
      <c r="P109" s="20">
        <f>M109*L109*M$7</f>
        <v>0</v>
      </c>
    </row>
    <row r="110" spans="1:16" ht="14.25" customHeight="1">
      <c r="A110" s="21"/>
      <c r="B110" s="17" t="s">
        <v>116</v>
      </c>
      <c r="C110" s="18">
        <v>110</v>
      </c>
      <c r="D110" s="18">
        <v>143</v>
      </c>
      <c r="E110" s="22"/>
      <c r="F110" s="12">
        <f>C110*E110</f>
        <v>0</v>
      </c>
      <c r="G110" s="12">
        <f>D110*E110</f>
        <v>0</v>
      </c>
      <c r="H110" s="12">
        <f>C110/16</f>
        <v>6.875</v>
      </c>
      <c r="I110" s="12">
        <f>D110/16</f>
        <v>8.9375</v>
      </c>
      <c r="J110" s="13">
        <f>1.03*H110</f>
        <v>7.08125</v>
      </c>
      <c r="K110" s="13">
        <f>J110*1.15</f>
        <v>8.1434375</v>
      </c>
      <c r="L110" s="13">
        <f>1.03*I110</f>
        <v>9.205625</v>
      </c>
      <c r="M110" s="12"/>
      <c r="N110" s="19">
        <f>M110*J110*M$7</f>
        <v>0</v>
      </c>
      <c r="O110" s="19">
        <f>K110*M$7*M110</f>
        <v>0</v>
      </c>
      <c r="P110" s="20">
        <f>M110*L110*M$7</f>
        <v>0</v>
      </c>
    </row>
    <row r="111" spans="1:16" ht="14.25" customHeight="1">
      <c r="A111" s="21"/>
      <c r="B111" s="17" t="s">
        <v>117</v>
      </c>
      <c r="C111" s="18">
        <v>110</v>
      </c>
      <c r="D111" s="18">
        <v>143</v>
      </c>
      <c r="E111" s="22"/>
      <c r="F111" s="12">
        <f>C111*E111</f>
        <v>0</v>
      </c>
      <c r="G111" s="12">
        <f>D111*E111</f>
        <v>0</v>
      </c>
      <c r="H111" s="12">
        <f>C111/16</f>
        <v>6.875</v>
      </c>
      <c r="I111" s="12">
        <f>D111/16</f>
        <v>8.9375</v>
      </c>
      <c r="J111" s="13">
        <f>1.03*H111</f>
        <v>7.08125</v>
      </c>
      <c r="K111" s="13">
        <f>J111*1.15</f>
        <v>8.1434375</v>
      </c>
      <c r="L111" s="13">
        <f>1.03*I111</f>
        <v>9.205625</v>
      </c>
      <c r="M111" s="12">
        <v>0</v>
      </c>
      <c r="N111" s="19">
        <f>M111*J111*M$7</f>
        <v>0</v>
      </c>
      <c r="O111" s="19">
        <f>K111*M$7*M111</f>
        <v>0</v>
      </c>
      <c r="P111" s="20">
        <f>M111*L111*M$7</f>
        <v>0</v>
      </c>
    </row>
    <row r="112" spans="1:16" ht="14.25" customHeight="1">
      <c r="A112" s="21"/>
      <c r="B112" s="17" t="s">
        <v>118</v>
      </c>
      <c r="C112" s="18">
        <v>110</v>
      </c>
      <c r="D112" s="18">
        <v>143</v>
      </c>
      <c r="E112" s="22"/>
      <c r="F112" s="12">
        <f>C112*E112</f>
        <v>0</v>
      </c>
      <c r="G112" s="12">
        <f>D112*E112</f>
        <v>0</v>
      </c>
      <c r="H112" s="12">
        <f>C112/16</f>
        <v>6.875</v>
      </c>
      <c r="I112" s="12">
        <f>D112/16</f>
        <v>8.9375</v>
      </c>
      <c r="J112" s="13">
        <f>1.03*H112</f>
        <v>7.08125</v>
      </c>
      <c r="K112" s="13">
        <f>J112*1.15</f>
        <v>8.1434375</v>
      </c>
      <c r="L112" s="13">
        <f>1.03*I112</f>
        <v>9.205625</v>
      </c>
      <c r="M112" s="12"/>
      <c r="N112" s="19">
        <f>M112*J112*M$7</f>
        <v>0</v>
      </c>
      <c r="O112" s="19">
        <f>K112*M$7*M112</f>
        <v>0</v>
      </c>
      <c r="P112" s="20">
        <f>M112*L112*M$7</f>
        <v>0</v>
      </c>
    </row>
    <row r="113" spans="1:16" ht="14.25" customHeight="1">
      <c r="A113" s="21"/>
      <c r="B113" s="17" t="s">
        <v>119</v>
      </c>
      <c r="C113" s="18">
        <v>110</v>
      </c>
      <c r="D113" s="18">
        <v>143</v>
      </c>
      <c r="E113" s="22"/>
      <c r="F113" s="12">
        <f>C113*E113</f>
        <v>0</v>
      </c>
      <c r="G113" s="12">
        <f>D113*E113</f>
        <v>0</v>
      </c>
      <c r="H113" s="12">
        <f>C113/16</f>
        <v>6.875</v>
      </c>
      <c r="I113" s="12">
        <f>D113/16</f>
        <v>8.9375</v>
      </c>
      <c r="J113" s="13">
        <f>1.03*H113</f>
        <v>7.08125</v>
      </c>
      <c r="K113" s="13">
        <f>J113*1.15</f>
        <v>8.1434375</v>
      </c>
      <c r="L113" s="13">
        <f>1.03*I113</f>
        <v>9.205625</v>
      </c>
      <c r="M113" s="12"/>
      <c r="N113" s="19">
        <f>M113*J113*M$7</f>
        <v>0</v>
      </c>
      <c r="O113" s="19">
        <f>K113*M$7*M113</f>
        <v>0</v>
      </c>
      <c r="P113" s="20">
        <f>M113*L113*M$7</f>
        <v>0</v>
      </c>
    </row>
    <row r="114" spans="1:16" ht="14.25" customHeight="1">
      <c r="A114" s="21"/>
      <c r="B114" s="17" t="s">
        <v>120</v>
      </c>
      <c r="C114" s="18">
        <v>110</v>
      </c>
      <c r="D114" s="18">
        <v>143</v>
      </c>
      <c r="E114" s="22"/>
      <c r="F114" s="12">
        <f>C114*E114</f>
        <v>0</v>
      </c>
      <c r="G114" s="12">
        <f>D114*E114</f>
        <v>0</v>
      </c>
      <c r="H114" s="12">
        <f>C114/16</f>
        <v>6.875</v>
      </c>
      <c r="I114" s="12">
        <f>D114/16</f>
        <v>8.9375</v>
      </c>
      <c r="J114" s="13">
        <f>1.03*H114</f>
        <v>7.08125</v>
      </c>
      <c r="K114" s="13">
        <f>J114*1.15</f>
        <v>8.1434375</v>
      </c>
      <c r="L114" s="13">
        <f>1.03*I114</f>
        <v>9.205625</v>
      </c>
      <c r="M114" s="12"/>
      <c r="N114" s="19">
        <f>M114*J114*M$7</f>
        <v>0</v>
      </c>
      <c r="O114" s="19">
        <f>K114*M$7*M114</f>
        <v>0</v>
      </c>
      <c r="P114" s="20">
        <f>M114*L114*M$7</f>
        <v>0</v>
      </c>
    </row>
    <row r="115" spans="1:16" ht="14.25" customHeight="1">
      <c r="A115" s="21"/>
      <c r="B115" s="17" t="s">
        <v>121</v>
      </c>
      <c r="C115" s="18">
        <v>110</v>
      </c>
      <c r="D115" s="18">
        <v>143</v>
      </c>
      <c r="E115" s="22"/>
      <c r="F115" s="12">
        <f>C115*E115</f>
        <v>0</v>
      </c>
      <c r="G115" s="12">
        <f>D115*E115</f>
        <v>0</v>
      </c>
      <c r="H115" s="12">
        <f>C115/16</f>
        <v>6.875</v>
      </c>
      <c r="I115" s="12">
        <f>D115/16</f>
        <v>8.9375</v>
      </c>
      <c r="J115" s="13">
        <f>1.03*H115</f>
        <v>7.08125</v>
      </c>
      <c r="K115" s="13">
        <f>J115*1.15</f>
        <v>8.1434375</v>
      </c>
      <c r="L115" s="13">
        <f>1.03*I115</f>
        <v>9.205625</v>
      </c>
      <c r="M115" s="12"/>
      <c r="N115" s="19">
        <f>M115*J115*M$7</f>
        <v>0</v>
      </c>
      <c r="O115" s="19">
        <f>K115*M$7*M115</f>
        <v>0</v>
      </c>
      <c r="P115" s="20">
        <f>M115*L115*M$7</f>
        <v>0</v>
      </c>
    </row>
    <row r="116" spans="1:16" ht="14.25" customHeight="1">
      <c r="A116" s="21"/>
      <c r="B116" s="17" t="s">
        <v>122</v>
      </c>
      <c r="C116" s="18">
        <v>110</v>
      </c>
      <c r="D116" s="18">
        <v>143</v>
      </c>
      <c r="E116" s="22"/>
      <c r="F116" s="12">
        <f>C116*E116</f>
        <v>0</v>
      </c>
      <c r="G116" s="12">
        <f>D116*E116</f>
        <v>0</v>
      </c>
      <c r="H116" s="12">
        <f>C116/16</f>
        <v>6.875</v>
      </c>
      <c r="I116" s="12">
        <f>D116/16</f>
        <v>8.9375</v>
      </c>
      <c r="J116" s="13">
        <f>1.03*H116</f>
        <v>7.08125</v>
      </c>
      <c r="K116" s="13">
        <f>J116*1.15</f>
        <v>8.1434375</v>
      </c>
      <c r="L116" s="13">
        <f>1.03*I116</f>
        <v>9.205625</v>
      </c>
      <c r="M116" s="12"/>
      <c r="N116" s="19">
        <f>M116*J116*M$7</f>
        <v>0</v>
      </c>
      <c r="O116" s="19">
        <f>K116*M$7*M116</f>
        <v>0</v>
      </c>
      <c r="P116" s="20">
        <f>M116*L116*M$7</f>
        <v>0</v>
      </c>
    </row>
    <row r="117" spans="1:16" ht="14.25" customHeight="1">
      <c r="A117" s="21"/>
      <c r="B117" s="17" t="s">
        <v>123</v>
      </c>
      <c r="C117" s="18">
        <v>110</v>
      </c>
      <c r="D117" s="18">
        <v>143</v>
      </c>
      <c r="E117" s="22"/>
      <c r="F117" s="12">
        <f>C117*E117</f>
        <v>0</v>
      </c>
      <c r="G117" s="12">
        <f>D117*E117</f>
        <v>0</v>
      </c>
      <c r="H117" s="12">
        <f>C117/16</f>
        <v>6.875</v>
      </c>
      <c r="I117" s="12">
        <f>D117/16</f>
        <v>8.9375</v>
      </c>
      <c r="J117" s="13">
        <f>1.03*H117</f>
        <v>7.08125</v>
      </c>
      <c r="K117" s="13">
        <f>J117*1.15</f>
        <v>8.1434375</v>
      </c>
      <c r="L117" s="13">
        <f>1.03*I117</f>
        <v>9.205625</v>
      </c>
      <c r="M117" s="12"/>
      <c r="N117" s="19">
        <f>M117*J117*M$7</f>
        <v>0</v>
      </c>
      <c r="O117" s="19">
        <f>K117*M$7*M117</f>
        <v>0</v>
      </c>
      <c r="P117" s="20">
        <f>M117*L117*M$7</f>
        <v>0</v>
      </c>
    </row>
    <row r="118" spans="1:16" ht="14.25" customHeight="1">
      <c r="A118" s="21"/>
      <c r="B118" s="17" t="s">
        <v>124</v>
      </c>
      <c r="C118" s="18">
        <v>268.4</v>
      </c>
      <c r="D118" s="18">
        <v>348.92</v>
      </c>
      <c r="E118" s="22"/>
      <c r="F118" s="12">
        <f>C118*E118</f>
        <v>0</v>
      </c>
      <c r="G118" s="12">
        <f>D118*E118</f>
        <v>0</v>
      </c>
      <c r="H118" s="12">
        <f>C118/16</f>
        <v>16.775</v>
      </c>
      <c r="I118" s="12">
        <f>D118/16</f>
        <v>21.8075</v>
      </c>
      <c r="J118" s="26">
        <f>1.03*H118</f>
        <v>17.27825</v>
      </c>
      <c r="K118" s="26">
        <f>J118*1.15</f>
        <v>19.869987499999997</v>
      </c>
      <c r="L118" s="26">
        <f>1.03*I118</f>
        <v>22.461725</v>
      </c>
      <c r="M118" s="27">
        <v>0</v>
      </c>
      <c r="N118" s="28">
        <f>M118*J118*M$7</f>
        <v>0</v>
      </c>
      <c r="O118" s="28">
        <f>K118*M$7*M118</f>
        <v>0</v>
      </c>
      <c r="P118" s="29">
        <f>M118*L118*M$7</f>
        <v>0</v>
      </c>
    </row>
    <row r="119" spans="2:16" ht="17.25">
      <c r="B119" s="30"/>
      <c r="C119" s="31"/>
      <c r="D119" s="31"/>
      <c r="E119" s="31"/>
      <c r="F119" s="31"/>
      <c r="G119" s="31"/>
      <c r="H119" s="31"/>
      <c r="I119" s="31"/>
      <c r="J119" s="32"/>
      <c r="K119" s="33"/>
      <c r="L119" s="32"/>
      <c r="M119" s="34"/>
      <c r="N119" s="35">
        <f>SUM(N10:N118)</f>
        <v>0</v>
      </c>
      <c r="O119" s="36">
        <f>SUM(O10:O118)</f>
        <v>0</v>
      </c>
      <c r="P119" s="37">
        <f>SUM(P10:P118)</f>
        <v>0</v>
      </c>
    </row>
    <row r="120" spans="2:16" ht="12.75">
      <c r="B120" s="30"/>
      <c r="C120" s="31"/>
      <c r="D120" s="31"/>
      <c r="E120" s="31"/>
      <c r="F120" s="31"/>
      <c r="G120" s="31"/>
      <c r="H120" s="31"/>
      <c r="I120" s="31"/>
      <c r="J120" s="32"/>
      <c r="K120" s="33"/>
      <c r="L120" s="32"/>
      <c r="M120" s="34"/>
      <c r="N120" s="32"/>
      <c r="O120" s="32"/>
      <c r="P120" s="38"/>
    </row>
    <row r="121" spans="2:16" ht="15">
      <c r="B121" s="39" t="s">
        <v>125</v>
      </c>
      <c r="C121" s="39"/>
      <c r="D121" s="40"/>
      <c r="E121" s="40"/>
      <c r="F121" s="40"/>
      <c r="G121" s="40"/>
      <c r="H121" s="40"/>
      <c r="I121" s="40"/>
      <c r="J121" s="41">
        <v>350</v>
      </c>
      <c r="K121" s="13">
        <f>J121*1.15</f>
        <v>402.49999999999994</v>
      </c>
      <c r="L121" s="41">
        <v>455</v>
      </c>
      <c r="M121" s="12">
        <v>0</v>
      </c>
      <c r="N121" s="41">
        <f>J121*M121</f>
        <v>0</v>
      </c>
      <c r="O121" s="41">
        <f>K121*M121</f>
        <v>0</v>
      </c>
      <c r="P121" s="42">
        <f>L121*M121</f>
        <v>0</v>
      </c>
    </row>
    <row r="122" spans="2:16" ht="15">
      <c r="B122" s="39" t="s">
        <v>126</v>
      </c>
      <c r="C122" s="40"/>
      <c r="D122" s="40"/>
      <c r="E122" s="40"/>
      <c r="F122" s="40"/>
      <c r="G122" s="40"/>
      <c r="H122" s="40"/>
      <c r="I122" s="40"/>
      <c r="J122" s="41">
        <v>1078</v>
      </c>
      <c r="K122" s="13">
        <f>J122*1.15</f>
        <v>1239.6999999999998</v>
      </c>
      <c r="L122" s="43">
        <v>1400</v>
      </c>
      <c r="M122" s="12"/>
      <c r="N122" s="41">
        <f>J122*M122</f>
        <v>0</v>
      </c>
      <c r="O122" s="41">
        <f>K122*M122</f>
        <v>0</v>
      </c>
      <c r="P122" s="42">
        <f>L122*M122</f>
        <v>0</v>
      </c>
    </row>
    <row r="123" spans="2:16" ht="15">
      <c r="B123" s="39" t="s">
        <v>127</v>
      </c>
      <c r="C123" s="39"/>
      <c r="D123" s="40"/>
      <c r="E123" s="40"/>
      <c r="F123" s="40"/>
      <c r="G123" s="40"/>
      <c r="H123" s="40"/>
      <c r="I123" s="40"/>
      <c r="J123" s="41">
        <v>840.84</v>
      </c>
      <c r="K123" s="13">
        <f>J123*1.15</f>
        <v>966.966</v>
      </c>
      <c r="L123" s="43">
        <v>1092</v>
      </c>
      <c r="M123" s="12"/>
      <c r="N123" s="41">
        <f>J123*M123</f>
        <v>0</v>
      </c>
      <c r="O123" s="41">
        <f>K123*M123</f>
        <v>0</v>
      </c>
      <c r="P123" s="42">
        <f>L123*M123</f>
        <v>0</v>
      </c>
    </row>
    <row r="124" spans="2:16" ht="15">
      <c r="B124" s="39" t="s">
        <v>128</v>
      </c>
      <c r="C124" s="39"/>
      <c r="D124" s="40"/>
      <c r="E124" s="40"/>
      <c r="F124" s="40"/>
      <c r="G124" s="40"/>
      <c r="H124" s="40"/>
      <c r="I124" s="40"/>
      <c r="J124" s="41">
        <v>80</v>
      </c>
      <c r="K124" s="13">
        <f>J124*1.15</f>
        <v>92</v>
      </c>
      <c r="L124" s="43">
        <v>104</v>
      </c>
      <c r="M124" s="12">
        <v>0</v>
      </c>
      <c r="N124" s="44">
        <f>J124*M124</f>
        <v>0</v>
      </c>
      <c r="O124" s="44">
        <f>K124*M124</f>
        <v>0</v>
      </c>
      <c r="P124" s="45">
        <f>L124*M124</f>
        <v>0</v>
      </c>
    </row>
    <row r="125" spans="2:16" ht="24.75">
      <c r="B125" s="46" t="s">
        <v>129</v>
      </c>
      <c r="C125" s="46"/>
      <c r="D125" s="46"/>
      <c r="E125" s="40"/>
      <c r="F125" s="40"/>
      <c r="G125" s="40"/>
      <c r="H125" s="40"/>
      <c r="I125" s="40"/>
      <c r="J125" s="41"/>
      <c r="K125" s="41"/>
      <c r="L125" s="41"/>
      <c r="M125" s="47"/>
      <c r="N125" s="48">
        <f>SUM(N119:N124)</f>
        <v>0</v>
      </c>
      <c r="O125" s="49">
        <f>SUM(O119:O124)</f>
        <v>0</v>
      </c>
      <c r="P125" s="50">
        <f>SUM(P119:P124)</f>
        <v>0</v>
      </c>
    </row>
    <row r="126" spans="2:16" ht="12.75">
      <c r="B126" s="30"/>
      <c r="C126" s="31"/>
      <c r="D126" s="31"/>
      <c r="E126" s="31"/>
      <c r="F126" s="31"/>
      <c r="G126" s="31"/>
      <c r="H126" s="31"/>
      <c r="I126" s="31"/>
      <c r="J126" s="32"/>
      <c r="K126" s="32"/>
      <c r="L126" s="32"/>
      <c r="M126" s="31"/>
      <c r="N126" s="32"/>
      <c r="O126" s="32"/>
      <c r="P126" s="38"/>
    </row>
    <row r="127" spans="2:16" ht="12.75">
      <c r="B127" s="51" t="s">
        <v>130</v>
      </c>
      <c r="C127" s="51"/>
      <c r="D127" s="40"/>
      <c r="E127" s="40"/>
      <c r="F127" s="40"/>
      <c r="G127" s="40"/>
      <c r="H127" s="40"/>
      <c r="I127" s="40"/>
      <c r="J127" s="41"/>
      <c r="K127" s="41"/>
      <c r="L127" s="41">
        <v>0.1</v>
      </c>
      <c r="M127" s="40"/>
      <c r="N127" s="41"/>
      <c r="O127" s="41"/>
      <c r="P127" s="42">
        <f>L127*P125</f>
        <v>0</v>
      </c>
    </row>
    <row r="128" spans="2:16" ht="12.75">
      <c r="B128" s="51" t="s">
        <v>131</v>
      </c>
      <c r="C128" s="51"/>
      <c r="D128" s="40"/>
      <c r="E128" s="40"/>
      <c r="F128" s="40"/>
      <c r="G128" s="40"/>
      <c r="H128" s="40"/>
      <c r="I128" s="40"/>
      <c r="J128" s="41"/>
      <c r="K128" s="41"/>
      <c r="L128" s="41">
        <v>150</v>
      </c>
      <c r="M128" s="40">
        <v>0</v>
      </c>
      <c r="N128" s="41"/>
      <c r="O128" s="41"/>
      <c r="P128" s="42">
        <f>L128*M128</f>
        <v>0</v>
      </c>
    </row>
    <row r="129" spans="2:16" ht="12.75">
      <c r="B129" s="52"/>
      <c r="C129" s="52"/>
      <c r="D129" s="31"/>
      <c r="E129" s="31"/>
      <c r="F129" s="31"/>
      <c r="G129" s="31"/>
      <c r="H129" s="31"/>
      <c r="I129" s="31"/>
      <c r="J129" s="32"/>
      <c r="K129" s="32"/>
      <c r="L129" s="32"/>
      <c r="M129" s="31"/>
      <c r="N129" s="32"/>
      <c r="O129" s="32"/>
      <c r="P129" s="38"/>
    </row>
    <row r="130" spans="2:16" ht="39.75" customHeight="1">
      <c r="B130" s="53" t="s">
        <v>132</v>
      </c>
      <c r="C130" s="53"/>
      <c r="D130" s="53"/>
      <c r="E130" s="53"/>
      <c r="F130" s="54"/>
      <c r="G130" s="54"/>
      <c r="H130" s="54"/>
      <c r="I130" s="54"/>
      <c r="J130" s="55"/>
      <c r="K130" s="55"/>
      <c r="L130" s="55"/>
      <c r="M130" s="54"/>
      <c r="N130" s="55"/>
      <c r="O130" s="55"/>
      <c r="P130" s="56">
        <f>SUM(P125:P129)</f>
        <v>0</v>
      </c>
    </row>
    <row r="131" spans="2:3" ht="12.75">
      <c r="B131" s="57"/>
      <c r="C131" s="57"/>
    </row>
    <row r="132" spans="2:3" ht="15">
      <c r="B132" s="58"/>
      <c r="C132" s="58"/>
    </row>
  </sheetData>
  <sheetProtection selectLockedCells="1" selectUnlockedCells="1"/>
  <mergeCells count="10">
    <mergeCell ref="B121:C121"/>
    <mergeCell ref="B123:C123"/>
    <mergeCell ref="B124:C124"/>
    <mergeCell ref="B125:D125"/>
    <mergeCell ref="B127:C127"/>
    <mergeCell ref="B128:C128"/>
    <mergeCell ref="B129:C129"/>
    <mergeCell ref="B130:E130"/>
    <mergeCell ref="B131:C131"/>
    <mergeCell ref="B132:C132"/>
  </mergeCells>
  <printOptions/>
  <pageMargins left="0.28680555555555554" right="0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8680555555555554" right="0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8680555555555554" right="0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2009-10-22T08:47:17Z</dcterms:created>
  <dcterms:modified xsi:type="dcterms:W3CDTF">2010-03-13T08:17:34Z</dcterms:modified>
  <cp:category/>
  <cp:version/>
  <cp:contentType/>
  <cp:contentStatus/>
  <cp:revision>2</cp:revision>
</cp:coreProperties>
</file>